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рма 2" sheetId="2" r:id="rId2"/>
    <sheet name="Лист3" sheetId="3" r:id="rId3"/>
  </sheets>
  <definedNames>
    <definedName name="_xlnm.Print_Titles" localSheetId="0">'форма 1'!$6:$7</definedName>
    <definedName name="_xlnm.Print_Area" localSheetId="0">'форма 1'!$A$1:$AC$43</definedName>
  </definedNames>
  <calcPr fullCalcOnLoad="1"/>
</workbook>
</file>

<file path=xl/sharedStrings.xml><?xml version="1.0" encoding="utf-8"?>
<sst xmlns="http://schemas.openxmlformats.org/spreadsheetml/2006/main" count="200" uniqueCount="94">
  <si>
    <t>№   п/п</t>
  </si>
  <si>
    <t>Мероприятия / проект</t>
  </si>
  <si>
    <t>Инвестиции, млн.руб., из них:</t>
  </si>
  <si>
    <t>средства федерального бюджета</t>
  </si>
  <si>
    <t>план на 2010 год</t>
  </si>
  <si>
    <t>по состоянию на 01.01.2011 г.</t>
  </si>
  <si>
    <t>% от плана</t>
  </si>
  <si>
    <t>средства областного бюджета</t>
  </si>
  <si>
    <t>средства местного бюджета</t>
  </si>
  <si>
    <t>частные инвестиции (собственные и привлеченные средства)</t>
  </si>
  <si>
    <t>Объем отгруженной продукции, млн.руб.</t>
  </si>
  <si>
    <t>Налоговые поступления в бюджет города, млн.руб.</t>
  </si>
  <si>
    <t>Создано рабочих мест, ед.</t>
  </si>
  <si>
    <t>Стадия реализации проекта (краткое описание)**</t>
  </si>
  <si>
    <t>Основные причины, сдерживающие реализациюмероприятий (инвест-проектов)</t>
  </si>
  <si>
    <t>Предложения по их устранению (что сделано для устранен ия проблемы)</t>
  </si>
  <si>
    <t>Форма мониторинга реализации комплексного плана модернизации моногорода Шахунья Нижегородской области (далее-План) по состоянию на 01.01.2011 года</t>
  </si>
  <si>
    <t>1. Форма мониторинга реализации мероприятий (проектов) Плана моногорода</t>
  </si>
  <si>
    <t>Капитальный ремонт многоквартирных домов</t>
  </si>
  <si>
    <t>Опережающее профессиональное обучение работников, находящихся под угрозой увольнения</t>
  </si>
  <si>
    <t>Стажировка в целях приобретения опыта работы выпускников образовательных учреждений</t>
  </si>
  <si>
    <t>Содействие развитию малого предпринимательства и самозанятости безработных граждан</t>
  </si>
  <si>
    <t>Оказание адресной поддержки гражданам, включая организацию их переезда в другую местность для замещения рабочих мест</t>
  </si>
  <si>
    <t>Строительство второй очереди 100-квартирного жилого дома по ул.Комсомольской в г.Шахунья</t>
  </si>
  <si>
    <t>Строительство автомобильной дороги от автодороги (Р-159) Н.Новгород-Шахунья-Киров до автодороги (К-10) Шахунья-Тоншаево</t>
  </si>
  <si>
    <t>3. Развитие малого и среднего предпринимательства</t>
  </si>
  <si>
    <t>Поддержка малого и среднего предпринимательства</t>
  </si>
  <si>
    <t>Оказание государственной поддержки в виде грантов начинающим малым предприятиям на создание собственного дела</t>
  </si>
  <si>
    <t>Организация льготного кредитования объектов малого предпринимательства в комерческих банках с компенсацией части процентной ставки из областного бюджета</t>
  </si>
  <si>
    <t>Организация конкурентноспособности малого предпринимательства, расширение производственных и торговых площадей, строительство объектов торговли, бытового обслуживания</t>
  </si>
  <si>
    <t>Имущественная поддержка предпринимателей</t>
  </si>
  <si>
    <t>Организация и проведение конкурсов подготовки и переподготовки кадров для малого бизнеса</t>
  </si>
  <si>
    <t>Организация работы "Школа молодого предпринимателя"</t>
  </si>
  <si>
    <t>Субсидирование расходов на изготовление выставочной экспозиции</t>
  </si>
  <si>
    <t>Развитие сферы услуг</t>
  </si>
  <si>
    <t>Строительство центра ритуальных услуг (ИП Бурдина Л.М.)</t>
  </si>
  <si>
    <t>Развитие деревообрабатывающей промышленности</t>
  </si>
  <si>
    <t>Увеличение объемов производств клееного бруса (ООО "Профиль")</t>
  </si>
  <si>
    <t>Производство детских кроваток  (ИП Саидов М.С.)</t>
  </si>
  <si>
    <t>Увеличение производства по изготовлению детских кроваток (ООО "Агат")</t>
  </si>
  <si>
    <t>Развитие инфраструктуры малого предпринимательства</t>
  </si>
  <si>
    <t>Строительство современного комбината бытовых услуг типа "Мультисервис"</t>
  </si>
  <si>
    <t>Развитие инженерной инфраструктуры</t>
  </si>
  <si>
    <t>Строительство завода по производству крупнотоннажных изотермических контейнеров для перевозки скоропортящихся грузов (ОАО "ТрансКонтейнер")</t>
  </si>
  <si>
    <t>Увеличение производства ультрапастери зованного молока (ОАО "Молоко")</t>
  </si>
  <si>
    <t>II. Проекты, претендующие на софинансирование из средств областного (муниципального) бюджета</t>
  </si>
  <si>
    <t>ВСЕГО</t>
  </si>
  <si>
    <t>Доля работающих на градообразующем предприятии от численности экономически активного населения</t>
  </si>
  <si>
    <t>Уровень зарегистрированной безработицы</t>
  </si>
  <si>
    <t>Общее количество дополнительно созданных временных рабочих мест в период реализации проектов (нарастающим итогом)</t>
  </si>
  <si>
    <t>Общее количество дополнительно созданных постоянных рабочих мест в период эксплуатации проектов (нарастающим итогом)</t>
  </si>
  <si>
    <t>Среднемесячная заработная плата работников крупных и средних предприятий</t>
  </si>
  <si>
    <t>Объем отгруженных товаров, выполненных работ и услуг собственного производства градообразующим предприятием</t>
  </si>
  <si>
    <t>Доля градообразующего предприятия в общегородском объеме отгруженных товаров по промышленности</t>
  </si>
  <si>
    <t>Доля малого предпринимательства в общегородском объеме отгруженных товаров, выполненных работ и услуг собственного производства</t>
  </si>
  <si>
    <t>Доля собственных доходов бюджета муниципального образования в общих доходах</t>
  </si>
  <si>
    <t>Форму предоставлять ежеквартально до 20 числа следующего за отчетным</t>
  </si>
  <si>
    <t>по проекту предусмотрено организация 104 врем. рабочих мест, в связи с дополнительным финансированием в 2010 г. организовано 339 временных рабочих мест</t>
  </si>
  <si>
    <t>по данному мероприятию было предусмотрено создание 18 постоянных рабочих мест, в связи с дополнительным финансированием в 2010 г. организовано 61 рабочих мест</t>
  </si>
  <si>
    <t>основные кап.вложения планируются в 2011 г. в 2010г. был закуплен строительный материал на сумму 0,2 млн.руб.</t>
  </si>
  <si>
    <t>По данному мероприятию в 2010 году оформили документацию на строительство 2 предпринимателя,  в 2011 году начнется строительство объектов</t>
  </si>
  <si>
    <t>реализация проекта предусмотренного на 2011 г. начата в 2010г.</t>
  </si>
  <si>
    <t>в 2010 г. закончено строительство объекта</t>
  </si>
  <si>
    <t>Мероприятие реализовано полностью</t>
  </si>
  <si>
    <t>Запланированный объем работ на 2010 г. выполнен полностью</t>
  </si>
  <si>
    <t>2. Форма достижения основных целевых показателей Плана</t>
  </si>
  <si>
    <t>В.А. Буркова</t>
  </si>
  <si>
    <t>И.о. главы администрации</t>
  </si>
  <si>
    <t>Шахунского района</t>
  </si>
  <si>
    <t>+0,2</t>
  </si>
  <si>
    <t>+238</t>
  </si>
  <si>
    <t>Плановые данные скорректированы на основании четырехстороннего соглашения</t>
  </si>
  <si>
    <t>в 2011 г. планируется смена собственника предприятия, поэтому реализация проекта возможна только после утверждения нового совета директоров</t>
  </si>
  <si>
    <t>2,73</t>
  </si>
  <si>
    <t>+1626</t>
  </si>
  <si>
    <t>+5,8</t>
  </si>
  <si>
    <t>+30</t>
  </si>
  <si>
    <t>-2,54</t>
  </si>
  <si>
    <t>отклонение +/-</t>
  </si>
  <si>
    <t>0,23</t>
  </si>
  <si>
    <t>169</t>
  </si>
  <si>
    <t>+2</t>
  </si>
  <si>
    <t>мероприятие не выполнено в полном объеме из-за сокращения спроса на детские кроватки</t>
  </si>
  <si>
    <t>Доля занятых в малом предпринимательстве от численности экономически активного населения</t>
  </si>
  <si>
    <t>Количество субъектов малого предпринимательства</t>
  </si>
  <si>
    <t>Общий объем дополнительных налоговых и неналоговых поступлений от реализации проектов в бюджет города</t>
  </si>
  <si>
    <t>Организация конкурентоспособности малого предпринимательства, расширение производственных и торговых площадей, строительство объектов торговли, бытового обслуживания</t>
  </si>
  <si>
    <t>Организация общественных работ, временного трудоустройства работников организаций в случае угрозы увольнения, признанных в установленном порядкебезработных граждан и граждан ищущих работу</t>
  </si>
  <si>
    <t>Организация льготного кредитования объектов малого предпринимательства в коммерческих банках с компенсацией части процентной ставки из областного бюджета</t>
  </si>
  <si>
    <t>Содействие занятости населения</t>
  </si>
  <si>
    <t>Развитие промышленного производства</t>
  </si>
  <si>
    <t xml:space="preserve"> Развитие малого предпринимательства</t>
  </si>
  <si>
    <t>Развитие социальной и инженерной инфраструктуры</t>
  </si>
  <si>
    <t>Развитие социальной инфраструктуры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</si>
</sst>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i/>
      <sz val="10"/>
      <name val="Arial"/>
      <family val="2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Continuous" vertical="center" wrapText="1"/>
    </xf>
    <xf numFmtId="0" fontId="5" fillId="33" borderId="29" xfId="0" applyFont="1" applyFill="1" applyBorder="1" applyAlignment="1">
      <alignment horizontal="centerContinuous" vertical="center" wrapText="1"/>
    </xf>
    <xf numFmtId="0" fontId="5" fillId="33" borderId="30" xfId="0" applyFont="1" applyFill="1" applyBorder="1" applyAlignment="1">
      <alignment horizontal="centerContinuous" vertical="center" wrapText="1"/>
    </xf>
    <xf numFmtId="0" fontId="9" fillId="33" borderId="29" xfId="0" applyFont="1" applyFill="1" applyBorder="1" applyAlignment="1">
      <alignment horizontal="centerContinuous" vertical="center"/>
    </xf>
    <xf numFmtId="0" fontId="9" fillId="33" borderId="30" xfId="0" applyFont="1" applyFill="1" applyBorder="1" applyAlignment="1">
      <alignment horizontal="centerContinuous" vertical="center"/>
    </xf>
    <xf numFmtId="0" fontId="12" fillId="34" borderId="28" xfId="0" applyFont="1" applyFill="1" applyBorder="1" applyAlignment="1">
      <alignment horizontal="centerContinuous" vertical="center" wrapText="1"/>
    </xf>
    <xf numFmtId="0" fontId="12" fillId="34" borderId="29" xfId="0" applyFont="1" applyFill="1" applyBorder="1" applyAlignment="1">
      <alignment horizontal="centerContinuous" vertical="center" wrapText="1"/>
    </xf>
    <xf numFmtId="0" fontId="12" fillId="34" borderId="30" xfId="0" applyFont="1" applyFill="1" applyBorder="1" applyAlignment="1">
      <alignment horizontal="centerContinuous" vertical="center" wrapText="1"/>
    </xf>
    <xf numFmtId="181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Continuous" vertical="center" wrapText="1"/>
    </xf>
    <xf numFmtId="180" fontId="7" fillId="34" borderId="10" xfId="0" applyNumberFormat="1" applyFont="1" applyFill="1" applyBorder="1" applyAlignment="1">
      <alignment horizontal="centerContinuous" vertical="center" wrapText="1"/>
    </xf>
    <xf numFmtId="0" fontId="3" fillId="34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Continuous" vertical="center" wrapText="1"/>
    </xf>
    <xf numFmtId="180" fontId="7" fillId="33" borderId="10" xfId="0" applyNumberFormat="1" applyFont="1" applyFill="1" applyBorder="1" applyAlignment="1">
      <alignment horizontal="centerContinuous" vertical="center" wrapText="1"/>
    </xf>
    <xf numFmtId="0" fontId="3" fillId="33" borderId="0" xfId="0" applyFont="1" applyFill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left" vertical="center" wrapText="1"/>
    </xf>
    <xf numFmtId="0" fontId="5" fillId="36" borderId="29" xfId="0" applyFont="1" applyFill="1" applyBorder="1" applyAlignment="1">
      <alignment horizontal="left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left" vertical="center" wrapText="1"/>
    </xf>
    <xf numFmtId="0" fontId="4" fillId="37" borderId="29" xfId="0" applyFont="1" applyFill="1" applyBorder="1" applyAlignment="1">
      <alignment horizontal="left" vertical="center" wrapText="1"/>
    </xf>
    <xf numFmtId="0" fontId="4" fillId="37" borderId="30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view="pageBreakPreview" zoomScale="120" zoomScaleNormal="120" zoomScaleSheetLayoutView="120" zoomScalePageLayoutView="0" workbookViewId="0" topLeftCell="A1">
      <pane ySplit="7" topLeftCell="A29" activePane="bottomLeft" state="frozen"/>
      <selection pane="topLeft" activeCell="A1" sqref="A1"/>
      <selection pane="bottomLeft" activeCell="R15" sqref="R15"/>
    </sheetView>
  </sheetViews>
  <sheetFormatPr defaultColWidth="9.140625" defaultRowHeight="12.75"/>
  <cols>
    <col min="1" max="1" width="2.140625" style="1" customWidth="1"/>
    <col min="2" max="2" width="13.7109375" style="1" customWidth="1"/>
    <col min="3" max="3" width="4.57421875" style="1" customWidth="1"/>
    <col min="4" max="4" width="5.00390625" style="1" customWidth="1"/>
    <col min="5" max="5" width="4.00390625" style="1" customWidth="1"/>
    <col min="6" max="6" width="4.7109375" style="1" customWidth="1"/>
    <col min="7" max="7" width="4.57421875" style="1" customWidth="1"/>
    <col min="8" max="8" width="3.7109375" style="1" customWidth="1"/>
    <col min="9" max="9" width="4.7109375" style="1" customWidth="1"/>
    <col min="10" max="10" width="5.28125" style="1" customWidth="1"/>
    <col min="11" max="11" width="4.421875" style="1" customWidth="1"/>
    <col min="12" max="12" width="4.00390625" style="1" customWidth="1"/>
    <col min="13" max="13" width="5.28125" style="1" customWidth="1"/>
    <col min="14" max="14" width="4.00390625" style="1" customWidth="1"/>
    <col min="15" max="15" width="4.57421875" style="1" customWidth="1"/>
    <col min="16" max="16" width="5.00390625" style="1" customWidth="1"/>
    <col min="17" max="17" width="4.57421875" style="1" customWidth="1"/>
    <col min="18" max="18" width="4.421875" style="1" customWidth="1"/>
    <col min="19" max="19" width="6.140625" style="1" customWidth="1"/>
    <col min="20" max="20" width="4.28125" style="1" customWidth="1"/>
    <col min="21" max="21" width="5.57421875" style="1" customWidth="1"/>
    <col min="22" max="22" width="6.00390625" style="1" customWidth="1"/>
    <col min="23" max="23" width="4.140625" style="1" customWidth="1"/>
    <col min="24" max="24" width="5.140625" style="1" customWidth="1"/>
    <col min="25" max="25" width="5.57421875" style="1" customWidth="1"/>
    <col min="26" max="26" width="3.7109375" style="1" customWidth="1"/>
    <col min="27" max="27" width="10.7109375" style="1" customWidth="1"/>
    <col min="28" max="28" width="5.421875" style="1" customWidth="1"/>
    <col min="29" max="29" width="5.57421875" style="1" customWidth="1"/>
    <col min="30" max="16384" width="9.140625" style="1" customWidth="1"/>
  </cols>
  <sheetData>
    <row r="1" spans="1:29" ht="12.75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ht="6.75" customHeight="1" thickBot="1"/>
    <row r="5" ht="13.5" hidden="1" thickBot="1"/>
    <row r="6" spans="1:29" s="10" customFormat="1" ht="60" customHeight="1" thickTop="1">
      <c r="A6" s="70" t="s">
        <v>0</v>
      </c>
      <c r="B6" s="72" t="s">
        <v>1</v>
      </c>
      <c r="C6" s="66" t="s">
        <v>2</v>
      </c>
      <c r="D6" s="66"/>
      <c r="E6" s="66"/>
      <c r="F6" s="74" t="s">
        <v>3</v>
      </c>
      <c r="G6" s="74"/>
      <c r="H6" s="74"/>
      <c r="I6" s="74" t="s">
        <v>7</v>
      </c>
      <c r="J6" s="74"/>
      <c r="K6" s="74"/>
      <c r="L6" s="74" t="s">
        <v>8</v>
      </c>
      <c r="M6" s="74"/>
      <c r="N6" s="74"/>
      <c r="O6" s="74" t="s">
        <v>9</v>
      </c>
      <c r="P6" s="74"/>
      <c r="Q6" s="74"/>
      <c r="R6" s="66" t="s">
        <v>10</v>
      </c>
      <c r="S6" s="66"/>
      <c r="T6" s="66"/>
      <c r="U6" s="66" t="s">
        <v>11</v>
      </c>
      <c r="V6" s="66"/>
      <c r="W6" s="66"/>
      <c r="X6" s="66" t="s">
        <v>12</v>
      </c>
      <c r="Y6" s="66"/>
      <c r="Z6" s="66"/>
      <c r="AA6" s="67" t="s">
        <v>13</v>
      </c>
      <c r="AB6" s="67" t="s">
        <v>14</v>
      </c>
      <c r="AC6" s="64" t="s">
        <v>15</v>
      </c>
    </row>
    <row r="7" spans="1:29" s="10" customFormat="1" ht="60.75" customHeight="1">
      <c r="A7" s="71"/>
      <c r="B7" s="73"/>
      <c r="C7" s="8" t="s">
        <v>4</v>
      </c>
      <c r="D7" s="8" t="s">
        <v>5</v>
      </c>
      <c r="E7" s="8" t="s">
        <v>6</v>
      </c>
      <c r="F7" s="4" t="s">
        <v>4</v>
      </c>
      <c r="G7" s="4" t="s">
        <v>5</v>
      </c>
      <c r="H7" s="4" t="s">
        <v>6</v>
      </c>
      <c r="I7" s="4" t="s">
        <v>4</v>
      </c>
      <c r="J7" s="4" t="s">
        <v>5</v>
      </c>
      <c r="K7" s="4" t="s">
        <v>6</v>
      </c>
      <c r="L7" s="4" t="s">
        <v>4</v>
      </c>
      <c r="M7" s="4" t="s">
        <v>5</v>
      </c>
      <c r="N7" s="4" t="s">
        <v>6</v>
      </c>
      <c r="O7" s="4" t="s">
        <v>4</v>
      </c>
      <c r="P7" s="4" t="s">
        <v>5</v>
      </c>
      <c r="Q7" s="4" t="s">
        <v>6</v>
      </c>
      <c r="R7" s="8" t="s">
        <v>4</v>
      </c>
      <c r="S7" s="8" t="s">
        <v>5</v>
      </c>
      <c r="T7" s="8" t="s">
        <v>6</v>
      </c>
      <c r="U7" s="8" t="s">
        <v>4</v>
      </c>
      <c r="V7" s="8" t="s">
        <v>5</v>
      </c>
      <c r="W7" s="8" t="s">
        <v>6</v>
      </c>
      <c r="X7" s="8" t="s">
        <v>4</v>
      </c>
      <c r="Y7" s="8" t="s">
        <v>5</v>
      </c>
      <c r="Z7" s="8" t="s">
        <v>6</v>
      </c>
      <c r="AA7" s="68"/>
      <c r="AB7" s="68"/>
      <c r="AC7" s="65"/>
    </row>
    <row r="8" spans="1:29" s="3" customFormat="1" ht="15.75">
      <c r="A8" s="47" t="s">
        <v>89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</row>
    <row r="9" spans="1:29" s="10" customFormat="1" ht="78" customHeight="1">
      <c r="A9" s="5">
        <v>1</v>
      </c>
      <c r="B9" s="7" t="s">
        <v>19</v>
      </c>
      <c r="C9" s="6">
        <f>F9+I9+L9+O9</f>
        <v>0.031</v>
      </c>
      <c r="D9" s="6">
        <f>G9+J9+M9+P9</f>
        <v>0.031</v>
      </c>
      <c r="E9" s="39">
        <f>D9/C9*100</f>
        <v>100</v>
      </c>
      <c r="F9" s="7">
        <v>0.031</v>
      </c>
      <c r="G9" s="7">
        <v>0.031</v>
      </c>
      <c r="H9" s="7">
        <v>100</v>
      </c>
      <c r="I9" s="7"/>
      <c r="J9" s="7"/>
      <c r="K9" s="7"/>
      <c r="L9" s="7"/>
      <c r="M9" s="7"/>
      <c r="N9" s="7"/>
      <c r="O9" s="7"/>
      <c r="P9" s="7"/>
      <c r="Q9" s="7"/>
      <c r="R9" s="6"/>
      <c r="S9" s="6"/>
      <c r="T9" s="6"/>
      <c r="U9" s="6"/>
      <c r="V9" s="6"/>
      <c r="W9" s="6"/>
      <c r="X9" s="36">
        <v>3</v>
      </c>
      <c r="Y9" s="6">
        <v>3</v>
      </c>
      <c r="Z9" s="6"/>
      <c r="AA9" s="6" t="s">
        <v>63</v>
      </c>
      <c r="AB9" s="6"/>
      <c r="AC9" s="16"/>
    </row>
    <row r="10" spans="1:29" s="10" customFormat="1" ht="154.5" customHeight="1">
      <c r="A10" s="5">
        <v>2</v>
      </c>
      <c r="B10" s="7" t="s">
        <v>87</v>
      </c>
      <c r="C10" s="6">
        <f aca="true" t="shared" si="0" ref="C10:C40">F10+I10+L10+O10</f>
        <v>1.705</v>
      </c>
      <c r="D10" s="6">
        <f aca="true" t="shared" si="1" ref="D10:D40">G10+J10+M10+P10</f>
        <v>3.263</v>
      </c>
      <c r="E10" s="39">
        <f aca="true" t="shared" si="2" ref="E10:E40">D10/C10*100</f>
        <v>191.37829912023457</v>
      </c>
      <c r="F10" s="7">
        <v>1.705</v>
      </c>
      <c r="G10" s="7">
        <v>3.263</v>
      </c>
      <c r="H10" s="7">
        <v>191</v>
      </c>
      <c r="I10" s="7"/>
      <c r="J10" s="7"/>
      <c r="K10" s="7"/>
      <c r="L10" s="7"/>
      <c r="M10" s="7"/>
      <c r="N10" s="7"/>
      <c r="O10" s="7"/>
      <c r="P10" s="7"/>
      <c r="Q10" s="7"/>
      <c r="R10" s="6"/>
      <c r="S10" s="6"/>
      <c r="T10" s="6"/>
      <c r="U10" s="6"/>
      <c r="V10" s="6"/>
      <c r="W10" s="6"/>
      <c r="X10" s="6">
        <v>104</v>
      </c>
      <c r="Y10" s="6">
        <v>339</v>
      </c>
      <c r="Z10" s="6">
        <f>Y10/X10*100</f>
        <v>325.96153846153845</v>
      </c>
      <c r="AA10" s="6" t="s">
        <v>57</v>
      </c>
      <c r="AB10" s="6"/>
      <c r="AC10" s="16"/>
    </row>
    <row r="11" spans="1:29" s="10" customFormat="1" ht="63.75" customHeight="1">
      <c r="A11" s="5">
        <v>3</v>
      </c>
      <c r="B11" s="7" t="s">
        <v>20</v>
      </c>
      <c r="C11" s="6">
        <f t="shared" si="0"/>
        <v>0.754</v>
      </c>
      <c r="D11" s="6">
        <f t="shared" si="1"/>
        <v>0.604</v>
      </c>
      <c r="E11" s="39">
        <f t="shared" si="2"/>
        <v>80.10610079575596</v>
      </c>
      <c r="F11" s="7">
        <v>0.754</v>
      </c>
      <c r="G11" s="7">
        <v>0.604</v>
      </c>
      <c r="H11" s="7">
        <v>80</v>
      </c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6"/>
      <c r="U11" s="6"/>
      <c r="V11" s="6"/>
      <c r="W11" s="6"/>
      <c r="X11" s="6">
        <v>20</v>
      </c>
      <c r="Y11" s="6">
        <v>23</v>
      </c>
      <c r="Z11" s="6">
        <f>Y11/X11*100</f>
        <v>114.99999999999999</v>
      </c>
      <c r="AA11" s="6"/>
      <c r="AB11" s="6"/>
      <c r="AC11" s="16"/>
    </row>
    <row r="12" spans="1:29" s="10" customFormat="1" ht="119.25" customHeight="1">
      <c r="A12" s="5">
        <v>4</v>
      </c>
      <c r="B12" s="7" t="s">
        <v>21</v>
      </c>
      <c r="C12" s="6">
        <f t="shared" si="0"/>
        <v>1.064</v>
      </c>
      <c r="D12" s="6">
        <f t="shared" si="1"/>
        <v>3.604</v>
      </c>
      <c r="E12" s="39">
        <f t="shared" si="2"/>
        <v>338.72180451127815</v>
      </c>
      <c r="F12" s="7">
        <v>1.064</v>
      </c>
      <c r="G12" s="7">
        <v>3.604</v>
      </c>
      <c r="H12" s="7">
        <v>339</v>
      </c>
      <c r="I12" s="7"/>
      <c r="J12" s="7"/>
      <c r="K12" s="7"/>
      <c r="L12" s="7"/>
      <c r="M12" s="7"/>
      <c r="N12" s="7"/>
      <c r="O12" s="7"/>
      <c r="P12" s="7"/>
      <c r="Q12" s="7"/>
      <c r="R12" s="6"/>
      <c r="S12" s="6"/>
      <c r="T12" s="6"/>
      <c r="U12" s="6"/>
      <c r="V12" s="6"/>
      <c r="W12" s="6"/>
      <c r="X12" s="6">
        <v>18</v>
      </c>
      <c r="Y12" s="6">
        <v>61</v>
      </c>
      <c r="Z12" s="6">
        <f>Y12/X12*100</f>
        <v>338.88888888888886</v>
      </c>
      <c r="AA12" s="6" t="s">
        <v>58</v>
      </c>
      <c r="AB12" s="6"/>
      <c r="AC12" s="16"/>
    </row>
    <row r="13" spans="1:29" s="10" customFormat="1" ht="99" customHeight="1">
      <c r="A13" s="11">
        <v>5</v>
      </c>
      <c r="B13" s="15" t="s">
        <v>22</v>
      </c>
      <c r="C13" s="6">
        <f t="shared" si="0"/>
        <v>0.403</v>
      </c>
      <c r="D13" s="6">
        <f t="shared" si="1"/>
        <v>0.075</v>
      </c>
      <c r="E13" s="39">
        <f t="shared" si="2"/>
        <v>18.610421836228287</v>
      </c>
      <c r="F13" s="15">
        <v>0.403</v>
      </c>
      <c r="G13" s="15">
        <v>0.075</v>
      </c>
      <c r="H13" s="15">
        <v>19</v>
      </c>
      <c r="I13" s="15"/>
      <c r="J13" s="15"/>
      <c r="K13" s="15"/>
      <c r="L13" s="15"/>
      <c r="M13" s="15"/>
      <c r="N13" s="15"/>
      <c r="O13" s="15"/>
      <c r="P13" s="15"/>
      <c r="Q13" s="15"/>
      <c r="R13" s="14"/>
      <c r="S13" s="14"/>
      <c r="T13" s="14"/>
      <c r="U13" s="14"/>
      <c r="V13" s="14"/>
      <c r="W13" s="14"/>
      <c r="X13" s="41">
        <v>8</v>
      </c>
      <c r="Y13" s="14">
        <v>3</v>
      </c>
      <c r="Z13" s="14"/>
      <c r="AA13" s="6"/>
      <c r="AB13" s="14"/>
      <c r="AC13" s="40"/>
    </row>
    <row r="14" spans="1:29" s="10" customFormat="1" ht="15.75" customHeight="1">
      <c r="A14" s="47" t="s">
        <v>90</v>
      </c>
      <c r="B14" s="48"/>
      <c r="C14" s="52"/>
      <c r="D14" s="52"/>
      <c r="E14" s="53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</row>
    <row r="15" spans="1:29" s="10" customFormat="1" ht="48.75">
      <c r="A15" s="5">
        <v>1</v>
      </c>
      <c r="B15" s="7" t="s">
        <v>44</v>
      </c>
      <c r="C15" s="6">
        <f t="shared" si="0"/>
        <v>5</v>
      </c>
      <c r="D15" s="6">
        <f t="shared" si="1"/>
        <v>5</v>
      </c>
      <c r="E15" s="39">
        <f t="shared" si="2"/>
        <v>100</v>
      </c>
      <c r="F15" s="7"/>
      <c r="G15" s="7"/>
      <c r="H15" s="7"/>
      <c r="I15" s="7"/>
      <c r="J15" s="7"/>
      <c r="K15" s="7"/>
      <c r="L15" s="7"/>
      <c r="M15" s="7"/>
      <c r="N15" s="7"/>
      <c r="O15" s="7">
        <v>5</v>
      </c>
      <c r="P15" s="7">
        <v>5</v>
      </c>
      <c r="Q15" s="7">
        <v>100</v>
      </c>
      <c r="R15" s="6">
        <v>500</v>
      </c>
      <c r="S15" s="6">
        <v>455</v>
      </c>
      <c r="T15" s="6">
        <v>91</v>
      </c>
      <c r="U15" s="36">
        <v>0.02</v>
      </c>
      <c r="V15" s="6">
        <v>0.03</v>
      </c>
      <c r="W15" s="6">
        <f>V15/U15*100</f>
        <v>150</v>
      </c>
      <c r="X15" s="6">
        <v>9</v>
      </c>
      <c r="Y15" s="6">
        <v>11</v>
      </c>
      <c r="Z15" s="19">
        <f>Y15/X15*100</f>
        <v>122.22222222222223</v>
      </c>
      <c r="AA15" s="6" t="s">
        <v>71</v>
      </c>
      <c r="AB15" s="7"/>
      <c r="AC15" s="17"/>
    </row>
    <row r="16" spans="1:29" s="10" customFormat="1" ht="107.25">
      <c r="A16" s="5">
        <v>1</v>
      </c>
      <c r="B16" s="7" t="s">
        <v>43</v>
      </c>
      <c r="C16" s="6">
        <f t="shared" si="0"/>
        <v>2</v>
      </c>
      <c r="D16" s="6">
        <f t="shared" si="1"/>
        <v>0</v>
      </c>
      <c r="E16" s="39">
        <f t="shared" si="2"/>
        <v>0</v>
      </c>
      <c r="F16" s="7"/>
      <c r="G16" s="7"/>
      <c r="H16" s="7"/>
      <c r="I16" s="7"/>
      <c r="J16" s="7"/>
      <c r="K16" s="7"/>
      <c r="L16" s="7"/>
      <c r="M16" s="7"/>
      <c r="N16" s="7"/>
      <c r="O16" s="7">
        <v>2</v>
      </c>
      <c r="P16" s="7">
        <v>0</v>
      </c>
      <c r="Q16" s="7"/>
      <c r="R16" s="6">
        <v>22</v>
      </c>
      <c r="S16" s="6">
        <v>0</v>
      </c>
      <c r="T16" s="6"/>
      <c r="U16" s="6">
        <v>0.01</v>
      </c>
      <c r="V16" s="6">
        <v>0</v>
      </c>
      <c r="W16" s="6"/>
      <c r="X16" s="6">
        <v>0</v>
      </c>
      <c r="Y16" s="6">
        <v>0</v>
      </c>
      <c r="Z16" s="6"/>
      <c r="AA16" s="36" t="s">
        <v>72</v>
      </c>
      <c r="AB16" s="6"/>
      <c r="AC16" s="16"/>
    </row>
    <row r="17" spans="1:29" s="54" customFormat="1" ht="11.25" customHeight="1">
      <c r="A17" s="47" t="s">
        <v>91</v>
      </c>
      <c r="B17" s="48"/>
      <c r="C17" s="52"/>
      <c r="D17" s="52"/>
      <c r="E17" s="5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</row>
    <row r="18" spans="1:29" s="57" customFormat="1" ht="11.25" customHeight="1">
      <c r="A18" s="42" t="s">
        <v>26</v>
      </c>
      <c r="B18" s="43"/>
      <c r="C18" s="55"/>
      <c r="D18" s="55"/>
      <c r="E18" s="56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</row>
    <row r="19" spans="1:29" s="10" customFormat="1" ht="81" customHeight="1">
      <c r="A19" s="5">
        <v>1</v>
      </c>
      <c r="B19" s="7" t="s">
        <v>27</v>
      </c>
      <c r="C19" s="6">
        <f t="shared" si="0"/>
        <v>0.6</v>
      </c>
      <c r="D19" s="6">
        <f t="shared" si="1"/>
        <v>1.44</v>
      </c>
      <c r="E19" s="39">
        <f t="shared" si="2"/>
        <v>240</v>
      </c>
      <c r="F19" s="7"/>
      <c r="G19" s="7"/>
      <c r="H19" s="7"/>
      <c r="I19" s="7">
        <v>0.6</v>
      </c>
      <c r="J19" s="7">
        <v>1.44</v>
      </c>
      <c r="K19" s="7">
        <v>240</v>
      </c>
      <c r="L19" s="7"/>
      <c r="M19" s="7"/>
      <c r="N19" s="7"/>
      <c r="O19" s="7"/>
      <c r="P19" s="7"/>
      <c r="Q19" s="7"/>
      <c r="R19" s="6"/>
      <c r="S19" s="6"/>
      <c r="T19" s="6"/>
      <c r="U19" s="6"/>
      <c r="V19" s="6"/>
      <c r="W19" s="6"/>
      <c r="X19" s="6">
        <v>3</v>
      </c>
      <c r="Y19" s="6">
        <v>9</v>
      </c>
      <c r="Z19" s="6">
        <f>Y19/X19*100</f>
        <v>300</v>
      </c>
      <c r="AA19" s="6"/>
      <c r="AB19" s="6"/>
      <c r="AC19" s="16"/>
    </row>
    <row r="20" spans="1:29" s="10" customFormat="1" ht="66">
      <c r="A20" s="5">
        <v>2</v>
      </c>
      <c r="B20" s="7" t="s">
        <v>88</v>
      </c>
      <c r="C20" s="6">
        <f t="shared" si="0"/>
        <v>17.4</v>
      </c>
      <c r="D20" s="6">
        <f t="shared" si="1"/>
        <v>0</v>
      </c>
      <c r="E20" s="39">
        <f t="shared" si="2"/>
        <v>0</v>
      </c>
      <c r="F20" s="7"/>
      <c r="G20" s="7"/>
      <c r="H20" s="7"/>
      <c r="I20" s="7">
        <v>0.534</v>
      </c>
      <c r="J20" s="7">
        <v>0</v>
      </c>
      <c r="K20" s="7">
        <v>0</v>
      </c>
      <c r="L20" s="7"/>
      <c r="M20" s="7"/>
      <c r="N20" s="7"/>
      <c r="O20" s="7">
        <v>16.866</v>
      </c>
      <c r="P20" s="7">
        <v>0</v>
      </c>
      <c r="Q20" s="7">
        <v>0</v>
      </c>
      <c r="R20" s="6"/>
      <c r="S20" s="6"/>
      <c r="T20" s="6"/>
      <c r="U20" s="6"/>
      <c r="V20" s="6"/>
      <c r="W20" s="6"/>
      <c r="X20" s="6">
        <v>5</v>
      </c>
      <c r="Y20" s="6">
        <v>0</v>
      </c>
      <c r="Z20" s="6">
        <v>0</v>
      </c>
      <c r="AA20" s="6"/>
      <c r="AB20" s="6"/>
      <c r="AC20" s="16"/>
    </row>
    <row r="21" spans="1:29" s="10" customFormat="1" ht="112.5" customHeight="1">
      <c r="A21" s="5">
        <v>3</v>
      </c>
      <c r="B21" s="7" t="s">
        <v>86</v>
      </c>
      <c r="C21" s="6">
        <f t="shared" si="0"/>
        <v>30.53</v>
      </c>
      <c r="D21" s="6">
        <f t="shared" si="1"/>
        <v>0.1</v>
      </c>
      <c r="E21" s="39">
        <f t="shared" si="2"/>
        <v>0.3275466754012447</v>
      </c>
      <c r="F21" s="7"/>
      <c r="G21" s="7"/>
      <c r="H21" s="7"/>
      <c r="I21" s="7"/>
      <c r="J21" s="7"/>
      <c r="K21" s="7"/>
      <c r="L21" s="7"/>
      <c r="M21" s="7"/>
      <c r="N21" s="7"/>
      <c r="O21" s="7">
        <v>30.53</v>
      </c>
      <c r="P21" s="7">
        <v>0.1</v>
      </c>
      <c r="Q21" s="20">
        <v>0.328</v>
      </c>
      <c r="R21" s="6"/>
      <c r="S21" s="6"/>
      <c r="T21" s="6"/>
      <c r="U21" s="6">
        <v>2.5</v>
      </c>
      <c r="V21" s="6">
        <v>0</v>
      </c>
      <c r="W21" s="6"/>
      <c r="X21" s="6">
        <v>27</v>
      </c>
      <c r="Y21" s="6">
        <v>0</v>
      </c>
      <c r="Z21" s="6"/>
      <c r="AA21" s="6" t="s">
        <v>60</v>
      </c>
      <c r="AB21" s="6"/>
      <c r="AC21" s="16"/>
    </row>
    <row r="22" spans="1:29" s="10" customFormat="1" ht="51" customHeight="1">
      <c r="A22" s="5">
        <v>4</v>
      </c>
      <c r="B22" s="7" t="s">
        <v>30</v>
      </c>
      <c r="C22" s="6">
        <f t="shared" si="0"/>
        <v>0.02</v>
      </c>
      <c r="D22" s="6">
        <f t="shared" si="1"/>
        <v>0</v>
      </c>
      <c r="E22" s="39">
        <f t="shared" si="2"/>
        <v>0</v>
      </c>
      <c r="F22" s="7"/>
      <c r="G22" s="7"/>
      <c r="H22" s="7"/>
      <c r="I22" s="7"/>
      <c r="J22" s="7"/>
      <c r="K22" s="7"/>
      <c r="L22" s="7">
        <v>0.02</v>
      </c>
      <c r="M22" s="7">
        <v>0</v>
      </c>
      <c r="N22" s="7"/>
      <c r="O22" s="7"/>
      <c r="P22" s="7"/>
      <c r="Q22" s="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16"/>
    </row>
    <row r="23" spans="1:29" s="10" customFormat="1" ht="41.25">
      <c r="A23" s="5">
        <v>5</v>
      </c>
      <c r="B23" s="7" t="s">
        <v>31</v>
      </c>
      <c r="C23" s="6">
        <f t="shared" si="0"/>
        <v>0.01</v>
      </c>
      <c r="D23" s="6">
        <f t="shared" si="1"/>
        <v>0</v>
      </c>
      <c r="E23" s="39">
        <f t="shared" si="2"/>
        <v>0</v>
      </c>
      <c r="F23" s="7"/>
      <c r="G23" s="7"/>
      <c r="H23" s="7"/>
      <c r="I23" s="7"/>
      <c r="J23" s="7"/>
      <c r="K23" s="7"/>
      <c r="L23" s="7">
        <v>0.01</v>
      </c>
      <c r="M23" s="7">
        <v>0</v>
      </c>
      <c r="N23" s="7"/>
      <c r="O23" s="7"/>
      <c r="P23" s="7"/>
      <c r="Q23" s="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16"/>
    </row>
    <row r="24" spans="1:29" s="10" customFormat="1" ht="24.75">
      <c r="A24" s="5">
        <v>6</v>
      </c>
      <c r="B24" s="7" t="s">
        <v>32</v>
      </c>
      <c r="C24" s="6">
        <f t="shared" si="0"/>
        <v>0.01</v>
      </c>
      <c r="D24" s="6">
        <f t="shared" si="1"/>
        <v>0</v>
      </c>
      <c r="E24" s="39">
        <f t="shared" si="2"/>
        <v>0</v>
      </c>
      <c r="F24" s="7"/>
      <c r="G24" s="7"/>
      <c r="H24" s="7"/>
      <c r="I24" s="7"/>
      <c r="J24" s="7"/>
      <c r="K24" s="7"/>
      <c r="L24" s="7">
        <v>0.01</v>
      </c>
      <c r="M24" s="7">
        <v>0</v>
      </c>
      <c r="N24" s="7"/>
      <c r="O24" s="7"/>
      <c r="P24" s="7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16"/>
    </row>
    <row r="25" spans="1:29" s="10" customFormat="1" ht="55.5" customHeight="1">
      <c r="A25" s="5">
        <v>7</v>
      </c>
      <c r="B25" s="7" t="s">
        <v>33</v>
      </c>
      <c r="C25" s="6">
        <f t="shared" si="0"/>
        <v>0.02</v>
      </c>
      <c r="D25" s="6">
        <f t="shared" si="1"/>
        <v>0</v>
      </c>
      <c r="E25" s="39">
        <f t="shared" si="2"/>
        <v>0</v>
      </c>
      <c r="F25" s="7"/>
      <c r="G25" s="7"/>
      <c r="H25" s="7"/>
      <c r="I25" s="7"/>
      <c r="J25" s="7"/>
      <c r="K25" s="7"/>
      <c r="L25" s="7">
        <v>0.02</v>
      </c>
      <c r="M25" s="7">
        <v>0</v>
      </c>
      <c r="N25" s="7"/>
      <c r="O25" s="7"/>
      <c r="P25" s="7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6"/>
    </row>
    <row r="26" spans="1:29" s="57" customFormat="1" ht="11.25" customHeight="1">
      <c r="A26" s="42" t="s">
        <v>34</v>
      </c>
      <c r="B26" s="45"/>
      <c r="C26" s="55"/>
      <c r="D26" s="55"/>
      <c r="E26" s="56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</row>
    <row r="27" spans="1:29" s="10" customFormat="1" ht="79.5" customHeight="1">
      <c r="A27" s="5">
        <v>1</v>
      </c>
      <c r="B27" s="7" t="s">
        <v>35</v>
      </c>
      <c r="C27" s="6">
        <f t="shared" si="0"/>
        <v>0</v>
      </c>
      <c r="D27" s="6">
        <f t="shared" si="1"/>
        <v>0.2</v>
      </c>
      <c r="E27" s="19">
        <v>0</v>
      </c>
      <c r="F27" s="7"/>
      <c r="G27" s="7"/>
      <c r="H27" s="7"/>
      <c r="I27" s="7"/>
      <c r="J27" s="7"/>
      <c r="K27" s="7"/>
      <c r="L27" s="7"/>
      <c r="M27" s="7"/>
      <c r="N27" s="7"/>
      <c r="O27" s="7">
        <v>0</v>
      </c>
      <c r="P27" s="7">
        <v>0.2</v>
      </c>
      <c r="Q27" s="7"/>
      <c r="R27" s="6"/>
      <c r="S27" s="6"/>
      <c r="T27" s="6"/>
      <c r="U27" s="6"/>
      <c r="V27" s="6"/>
      <c r="W27" s="6"/>
      <c r="X27" s="6"/>
      <c r="Y27" s="6"/>
      <c r="Z27" s="6"/>
      <c r="AA27" s="6" t="s">
        <v>59</v>
      </c>
      <c r="AB27" s="6"/>
      <c r="AC27" s="16"/>
    </row>
    <row r="28" spans="1:29" s="57" customFormat="1" ht="11.25" customHeight="1">
      <c r="A28" s="42" t="s">
        <v>36</v>
      </c>
      <c r="B28" s="43"/>
      <c r="C28" s="55"/>
      <c r="D28" s="55"/>
      <c r="E28" s="56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</row>
    <row r="29" spans="1:29" s="10" customFormat="1" ht="24.75">
      <c r="A29" s="5">
        <v>1</v>
      </c>
      <c r="B29" s="7" t="s">
        <v>37</v>
      </c>
      <c r="C29" s="6">
        <f t="shared" si="0"/>
        <v>0</v>
      </c>
      <c r="D29" s="6">
        <f t="shared" si="1"/>
        <v>1</v>
      </c>
      <c r="E29" s="39">
        <v>0</v>
      </c>
      <c r="F29" s="7"/>
      <c r="G29" s="7"/>
      <c r="H29" s="7"/>
      <c r="I29" s="7"/>
      <c r="J29" s="7"/>
      <c r="K29" s="7"/>
      <c r="L29" s="7"/>
      <c r="M29" s="7"/>
      <c r="N29" s="7"/>
      <c r="O29" s="7">
        <v>0</v>
      </c>
      <c r="P29" s="7">
        <v>1</v>
      </c>
      <c r="Q29" s="7"/>
      <c r="R29" s="6">
        <v>0</v>
      </c>
      <c r="S29" s="6">
        <v>11.4</v>
      </c>
      <c r="T29" s="6"/>
      <c r="U29" s="6">
        <v>0</v>
      </c>
      <c r="V29" s="6">
        <v>0.04</v>
      </c>
      <c r="W29" s="6"/>
      <c r="X29" s="6">
        <v>0</v>
      </c>
      <c r="Y29" s="6">
        <v>32</v>
      </c>
      <c r="Z29" s="6"/>
      <c r="AA29" s="6"/>
      <c r="AB29" s="6"/>
      <c r="AC29" s="16"/>
    </row>
    <row r="30" spans="1:29" s="10" customFormat="1" ht="69" customHeight="1">
      <c r="A30" s="5">
        <v>2</v>
      </c>
      <c r="B30" s="7" t="s">
        <v>38</v>
      </c>
      <c r="C30" s="6">
        <f t="shared" si="0"/>
        <v>2</v>
      </c>
      <c r="D30" s="6">
        <f t="shared" si="1"/>
        <v>1.4</v>
      </c>
      <c r="E30" s="39">
        <f t="shared" si="2"/>
        <v>70</v>
      </c>
      <c r="F30" s="7"/>
      <c r="G30" s="7"/>
      <c r="H30" s="7"/>
      <c r="I30" s="7"/>
      <c r="J30" s="7"/>
      <c r="K30" s="7"/>
      <c r="L30" s="7"/>
      <c r="M30" s="7"/>
      <c r="N30" s="7"/>
      <c r="O30" s="7">
        <v>2</v>
      </c>
      <c r="P30" s="7">
        <v>1.4</v>
      </c>
      <c r="Q30" s="7">
        <v>70</v>
      </c>
      <c r="R30" s="6">
        <v>6</v>
      </c>
      <c r="S30" s="6">
        <v>6</v>
      </c>
      <c r="T30" s="6">
        <v>100</v>
      </c>
      <c r="U30" s="6">
        <v>0.2</v>
      </c>
      <c r="V30" s="6">
        <v>0.09</v>
      </c>
      <c r="W30" s="6">
        <v>45</v>
      </c>
      <c r="X30" s="6">
        <v>80</v>
      </c>
      <c r="Y30" s="6">
        <v>46</v>
      </c>
      <c r="Z30" s="6">
        <v>58</v>
      </c>
      <c r="AA30" s="6" t="s">
        <v>82</v>
      </c>
      <c r="AB30" s="6"/>
      <c r="AC30" s="16"/>
    </row>
    <row r="31" spans="1:29" s="10" customFormat="1" ht="55.5" customHeight="1">
      <c r="A31" s="5">
        <v>3</v>
      </c>
      <c r="B31" s="7" t="s">
        <v>39</v>
      </c>
      <c r="C31" s="6">
        <f t="shared" si="0"/>
        <v>0</v>
      </c>
      <c r="D31" s="6">
        <f t="shared" si="1"/>
        <v>5.7</v>
      </c>
      <c r="E31" s="39">
        <v>0</v>
      </c>
      <c r="F31" s="7"/>
      <c r="G31" s="7"/>
      <c r="H31" s="7"/>
      <c r="I31" s="7"/>
      <c r="J31" s="7"/>
      <c r="K31" s="7"/>
      <c r="L31" s="7"/>
      <c r="M31" s="7"/>
      <c r="N31" s="7"/>
      <c r="O31" s="7">
        <v>0</v>
      </c>
      <c r="P31" s="7">
        <v>5.7</v>
      </c>
      <c r="Q31" s="7"/>
      <c r="R31" s="6">
        <v>0</v>
      </c>
      <c r="S31" s="6">
        <v>27.9</v>
      </c>
      <c r="T31" s="6"/>
      <c r="U31" s="6">
        <v>0</v>
      </c>
      <c r="V31" s="6">
        <v>0.07</v>
      </c>
      <c r="W31" s="6"/>
      <c r="X31" s="6">
        <v>0</v>
      </c>
      <c r="Y31" s="6">
        <v>10</v>
      </c>
      <c r="Z31" s="6"/>
      <c r="AA31" s="6" t="s">
        <v>61</v>
      </c>
      <c r="AB31" s="6"/>
      <c r="AC31" s="16"/>
    </row>
    <row r="32" spans="1:29" s="57" customFormat="1" ht="11.25" customHeight="1">
      <c r="A32" s="42" t="s">
        <v>40</v>
      </c>
      <c r="B32" s="43"/>
      <c r="C32" s="55"/>
      <c r="D32" s="55"/>
      <c r="E32" s="56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4"/>
    </row>
    <row r="33" spans="1:29" s="10" customFormat="1" ht="39">
      <c r="A33" s="5">
        <v>1</v>
      </c>
      <c r="B33" s="7" t="s">
        <v>41</v>
      </c>
      <c r="C33" s="6">
        <f t="shared" si="0"/>
        <v>1.22</v>
      </c>
      <c r="D33" s="6">
        <f t="shared" si="1"/>
        <v>1.17</v>
      </c>
      <c r="E33" s="39">
        <f t="shared" si="2"/>
        <v>95.90163934426229</v>
      </c>
      <c r="F33" s="7"/>
      <c r="G33" s="7"/>
      <c r="H33" s="7"/>
      <c r="I33" s="7">
        <v>1.22</v>
      </c>
      <c r="J33" s="7">
        <v>1.17</v>
      </c>
      <c r="K33" s="21">
        <f>J33/I33*100</f>
        <v>95.90163934426229</v>
      </c>
      <c r="L33" s="7"/>
      <c r="M33" s="7"/>
      <c r="N33" s="7"/>
      <c r="O33" s="7"/>
      <c r="P33" s="7"/>
      <c r="Q33" s="7"/>
      <c r="R33" s="6"/>
      <c r="S33" s="6"/>
      <c r="T33" s="6"/>
      <c r="U33" s="6"/>
      <c r="V33" s="6"/>
      <c r="W33" s="6"/>
      <c r="X33" s="6">
        <v>25</v>
      </c>
      <c r="Y33" s="6">
        <v>0</v>
      </c>
      <c r="Z33" s="6"/>
      <c r="AA33" s="6" t="s">
        <v>62</v>
      </c>
      <c r="AB33" s="6"/>
      <c r="AC33" s="16"/>
    </row>
    <row r="34" spans="1:29" s="54" customFormat="1" ht="15.75">
      <c r="A34" s="47" t="s">
        <v>92</v>
      </c>
      <c r="B34" s="48"/>
      <c r="C34" s="52"/>
      <c r="D34" s="52"/>
      <c r="E34" s="53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</row>
    <row r="35" spans="1:29" s="57" customFormat="1" ht="10.5" customHeight="1">
      <c r="A35" s="42" t="s">
        <v>93</v>
      </c>
      <c r="B35" s="43"/>
      <c r="C35" s="55"/>
      <c r="D35" s="55"/>
      <c r="E35" s="56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4"/>
    </row>
    <row r="36" spans="1:29" s="10" customFormat="1" ht="74.25" customHeight="1">
      <c r="A36" s="5">
        <v>1</v>
      </c>
      <c r="B36" s="7" t="s">
        <v>23</v>
      </c>
      <c r="C36" s="6">
        <f t="shared" si="0"/>
        <v>32.42</v>
      </c>
      <c r="D36" s="6">
        <f t="shared" si="1"/>
        <v>30.08</v>
      </c>
      <c r="E36" s="39">
        <f t="shared" si="2"/>
        <v>92.78223318938925</v>
      </c>
      <c r="F36" s="7"/>
      <c r="G36" s="7"/>
      <c r="H36" s="7"/>
      <c r="I36" s="7">
        <v>29.18</v>
      </c>
      <c r="J36" s="7">
        <v>29.18</v>
      </c>
      <c r="K36" s="7">
        <v>100</v>
      </c>
      <c r="L36" s="7">
        <v>3.24</v>
      </c>
      <c r="M36" s="7">
        <v>0.9</v>
      </c>
      <c r="N36" s="7">
        <v>28</v>
      </c>
      <c r="O36" s="7"/>
      <c r="P36" s="7"/>
      <c r="Q36" s="7"/>
      <c r="R36" s="6"/>
      <c r="S36" s="6"/>
      <c r="T36" s="6"/>
      <c r="U36" s="6"/>
      <c r="V36" s="6"/>
      <c r="W36" s="6"/>
      <c r="X36" s="6"/>
      <c r="Y36" s="6"/>
      <c r="Z36" s="6"/>
      <c r="AA36" s="6" t="s">
        <v>63</v>
      </c>
      <c r="AB36" s="6"/>
      <c r="AC36" s="16"/>
    </row>
    <row r="37" spans="1:29" s="10" customFormat="1" ht="74.25" customHeight="1">
      <c r="A37" s="5">
        <v>1</v>
      </c>
      <c r="B37" s="7" t="s">
        <v>18</v>
      </c>
      <c r="C37" s="6">
        <f t="shared" si="0"/>
        <v>4.36</v>
      </c>
      <c r="D37" s="6">
        <f t="shared" si="1"/>
        <v>4.36</v>
      </c>
      <c r="E37" s="39">
        <f t="shared" si="2"/>
        <v>100</v>
      </c>
      <c r="F37" s="7">
        <v>3.81</v>
      </c>
      <c r="G37" s="7">
        <v>3.81</v>
      </c>
      <c r="H37" s="7">
        <v>100</v>
      </c>
      <c r="I37" s="7">
        <v>0.3</v>
      </c>
      <c r="J37" s="7">
        <v>0.3</v>
      </c>
      <c r="K37" s="7">
        <v>100</v>
      </c>
      <c r="L37" s="7">
        <v>0.03</v>
      </c>
      <c r="M37" s="7">
        <v>0.03</v>
      </c>
      <c r="N37" s="7">
        <v>100</v>
      </c>
      <c r="O37" s="7">
        <v>0.22</v>
      </c>
      <c r="P37" s="7">
        <v>0.22</v>
      </c>
      <c r="Q37" s="7">
        <v>100</v>
      </c>
      <c r="R37" s="6"/>
      <c r="S37" s="6"/>
      <c r="T37" s="6"/>
      <c r="U37" s="6"/>
      <c r="V37" s="6"/>
      <c r="W37" s="6"/>
      <c r="X37" s="6"/>
      <c r="Y37" s="6"/>
      <c r="Z37" s="6"/>
      <c r="AA37" s="6" t="s">
        <v>63</v>
      </c>
      <c r="AB37" s="6"/>
      <c r="AC37" s="16"/>
    </row>
    <row r="38" spans="1:29" s="57" customFormat="1" ht="11.25" customHeight="1">
      <c r="A38" s="42" t="s">
        <v>42</v>
      </c>
      <c r="B38" s="43"/>
      <c r="C38" s="55"/>
      <c r="D38" s="55"/>
      <c r="E38" s="56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4"/>
    </row>
    <row r="39" spans="1:29" s="10" customFormat="1" ht="87.75" customHeight="1">
      <c r="A39" s="11">
        <v>2</v>
      </c>
      <c r="B39" s="15" t="s">
        <v>24</v>
      </c>
      <c r="C39" s="6">
        <f t="shared" si="0"/>
        <v>22.62</v>
      </c>
      <c r="D39" s="6">
        <f t="shared" si="1"/>
        <v>22.62</v>
      </c>
      <c r="E39" s="39">
        <f t="shared" si="2"/>
        <v>100</v>
      </c>
      <c r="F39" s="15"/>
      <c r="G39" s="15"/>
      <c r="H39" s="15"/>
      <c r="I39" s="15">
        <v>22.62</v>
      </c>
      <c r="J39" s="15">
        <v>22.62</v>
      </c>
      <c r="K39" s="15">
        <v>100</v>
      </c>
      <c r="L39" s="15"/>
      <c r="M39" s="15"/>
      <c r="N39" s="15"/>
      <c r="O39" s="15"/>
      <c r="P39" s="15"/>
      <c r="Q39" s="15"/>
      <c r="R39" s="14"/>
      <c r="S39" s="14"/>
      <c r="T39" s="14"/>
      <c r="U39" s="14"/>
      <c r="V39" s="14"/>
      <c r="W39" s="14"/>
      <c r="X39" s="14"/>
      <c r="Y39" s="14"/>
      <c r="Z39" s="14"/>
      <c r="AA39" s="14" t="s">
        <v>64</v>
      </c>
      <c r="AB39" s="14"/>
      <c r="AC39" s="40"/>
    </row>
    <row r="40" spans="1:29" s="10" customFormat="1" ht="15" customHeight="1" thickBot="1">
      <c r="A40" s="62" t="s">
        <v>46</v>
      </c>
      <c r="B40" s="63"/>
      <c r="C40" s="50">
        <f t="shared" si="0"/>
        <v>122.167</v>
      </c>
      <c r="D40" s="50">
        <f t="shared" si="1"/>
        <v>80.647</v>
      </c>
      <c r="E40" s="58">
        <f t="shared" si="2"/>
        <v>66.0137352967659</v>
      </c>
      <c r="F40" s="50">
        <f>SUM(F9:F39)</f>
        <v>7.767</v>
      </c>
      <c r="G40" s="50">
        <f>SUM(G9:G39)</f>
        <v>11.387</v>
      </c>
      <c r="H40" s="58">
        <f>G40/F40*100</f>
        <v>146.60744174069782</v>
      </c>
      <c r="I40" s="50">
        <f>SUM(I9:I39)</f>
        <v>54.454</v>
      </c>
      <c r="J40" s="50">
        <f aca="true" t="shared" si="3" ref="J40:Y40">SUM(J9:J39)</f>
        <v>54.709999999999994</v>
      </c>
      <c r="K40" s="58">
        <f>J40/I40*100</f>
        <v>100.47012157049986</v>
      </c>
      <c r="L40" s="50">
        <f t="shared" si="3"/>
        <v>3.33</v>
      </c>
      <c r="M40" s="50">
        <f t="shared" si="3"/>
        <v>0.93</v>
      </c>
      <c r="N40" s="58">
        <f>M40/L40*100</f>
        <v>27.927927927927932</v>
      </c>
      <c r="O40" s="50">
        <f t="shared" si="3"/>
        <v>56.616</v>
      </c>
      <c r="P40" s="50">
        <f t="shared" si="3"/>
        <v>13.62</v>
      </c>
      <c r="Q40" s="58">
        <f>P40/O40*100</f>
        <v>24.056803730394233</v>
      </c>
      <c r="R40" s="51">
        <f t="shared" si="3"/>
        <v>528</v>
      </c>
      <c r="S40" s="51">
        <f t="shared" si="3"/>
        <v>500.29999999999995</v>
      </c>
      <c r="T40" s="58">
        <f>S40/R40*100</f>
        <v>94.75378787878786</v>
      </c>
      <c r="U40" s="51">
        <f t="shared" si="3"/>
        <v>2.73</v>
      </c>
      <c r="V40" s="51">
        <f t="shared" si="3"/>
        <v>0.23</v>
      </c>
      <c r="W40" s="58">
        <f>V40/U40*100</f>
        <v>8.424908424908425</v>
      </c>
      <c r="X40" s="18">
        <f t="shared" si="3"/>
        <v>302</v>
      </c>
      <c r="Y40" s="18">
        <f t="shared" si="3"/>
        <v>537</v>
      </c>
      <c r="Z40" s="58">
        <f>Y40/X40*100</f>
        <v>177.81456953642385</v>
      </c>
      <c r="AA40" s="12"/>
      <c r="AB40" s="12"/>
      <c r="AC40" s="13"/>
    </row>
    <row r="41" spans="1:29" ht="24" customHeight="1" thickTop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7"/>
      <c r="Y41" s="3"/>
      <c r="Z41" s="3"/>
      <c r="AA41" s="3"/>
      <c r="AB41" s="3"/>
      <c r="AC41" s="3"/>
    </row>
    <row r="42" spans="1:29" ht="12.75">
      <c r="A42" s="3"/>
      <c r="B42" s="61" t="s">
        <v>67</v>
      </c>
      <c r="C42" s="61"/>
      <c r="D42" s="61"/>
      <c r="E42" s="61"/>
      <c r="F42" s="61"/>
      <c r="G42" s="61"/>
      <c r="H42" s="61"/>
      <c r="I42" s="61"/>
      <c r="J42" s="6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7"/>
      <c r="Y42" s="3"/>
      <c r="Z42" s="3"/>
      <c r="AA42" s="3"/>
      <c r="AB42" s="3"/>
      <c r="AC42" s="3"/>
    </row>
    <row r="43" spans="1:29" ht="12.75">
      <c r="A43" s="3"/>
      <c r="B43" s="61" t="s">
        <v>68</v>
      </c>
      <c r="C43" s="61"/>
      <c r="D43" s="61"/>
      <c r="E43" s="61"/>
      <c r="F43" s="61"/>
      <c r="G43" s="61"/>
      <c r="H43" s="61"/>
      <c r="I43" s="61"/>
      <c r="J43" s="61"/>
      <c r="K43" s="3"/>
      <c r="L43" s="3"/>
      <c r="M43" s="38"/>
      <c r="N43" s="38"/>
      <c r="O43" s="38"/>
      <c r="P43" s="38"/>
      <c r="Q43" s="38"/>
      <c r="R43" s="38"/>
      <c r="S43" s="3"/>
      <c r="T43" s="61" t="s">
        <v>66</v>
      </c>
      <c r="U43" s="61"/>
      <c r="V43" s="61"/>
      <c r="W43" s="61"/>
      <c r="X43" s="61"/>
      <c r="Y43" s="3"/>
      <c r="Z43" s="3"/>
      <c r="AA43" s="3"/>
      <c r="AB43" s="3"/>
      <c r="AC43" s="3"/>
    </row>
    <row r="44" spans="1:2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</sheetData>
  <sheetProtection/>
  <mergeCells count="19">
    <mergeCell ref="A1:AC1"/>
    <mergeCell ref="A6:A7"/>
    <mergeCell ref="B6:B7"/>
    <mergeCell ref="C6:E6"/>
    <mergeCell ref="F6:H6"/>
    <mergeCell ref="I6:K6"/>
    <mergeCell ref="L6:N6"/>
    <mergeCell ref="O6:Q6"/>
    <mergeCell ref="R6:T6"/>
    <mergeCell ref="A3:AC3"/>
    <mergeCell ref="B42:J42"/>
    <mergeCell ref="B43:J43"/>
    <mergeCell ref="T43:X43"/>
    <mergeCell ref="A40:B40"/>
    <mergeCell ref="AC6:AC7"/>
    <mergeCell ref="U6:W6"/>
    <mergeCell ref="X6:Z6"/>
    <mergeCell ref="AA6:AA7"/>
    <mergeCell ref="AB6:AB7"/>
  </mergeCells>
  <printOptions horizontalCentered="1"/>
  <pageMargins left="0" right="0" top="0" bottom="0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"/>
  <sheetViews>
    <sheetView view="pageBreakPreview" zoomScale="150" zoomScaleNormal="120" zoomScaleSheetLayoutView="150" zoomScalePageLayoutView="0" workbookViewId="0" topLeftCell="A1">
      <selection activeCell="X7" sqref="X7"/>
    </sheetView>
  </sheetViews>
  <sheetFormatPr defaultColWidth="9.140625" defaultRowHeight="12.75"/>
  <cols>
    <col min="1" max="1" width="3.8515625" style="1" customWidth="1"/>
    <col min="2" max="2" width="4.00390625" style="1" customWidth="1"/>
    <col min="3" max="3" width="3.7109375" style="1" customWidth="1"/>
    <col min="4" max="4" width="4.00390625" style="1" customWidth="1"/>
    <col min="5" max="5" width="4.421875" style="1" customWidth="1"/>
    <col min="6" max="6" width="3.57421875" style="1" customWidth="1"/>
    <col min="7" max="7" width="4.140625" style="1" customWidth="1"/>
    <col min="8" max="8" width="4.28125" style="1" customWidth="1"/>
    <col min="9" max="9" width="3.421875" style="1" customWidth="1"/>
    <col min="10" max="10" width="4.140625" style="1" customWidth="1"/>
    <col min="11" max="11" width="4.28125" style="1" customWidth="1"/>
    <col min="12" max="12" width="3.28125" style="1" customWidth="1"/>
    <col min="13" max="13" width="4.8515625" style="1" customWidth="1"/>
    <col min="14" max="15" width="4.00390625" style="1" customWidth="1"/>
    <col min="16" max="17" width="4.421875" style="1" customWidth="1"/>
    <col min="18" max="18" width="3.7109375" style="1" customWidth="1"/>
    <col min="19" max="19" width="4.8515625" style="1" customWidth="1"/>
    <col min="20" max="20" width="4.140625" style="1" customWidth="1"/>
    <col min="21" max="22" width="3.7109375" style="1" customWidth="1"/>
    <col min="23" max="23" width="4.00390625" style="1" customWidth="1"/>
    <col min="24" max="24" width="3.7109375" style="1" customWidth="1"/>
    <col min="25" max="26" width="4.57421875" style="1" customWidth="1"/>
    <col min="27" max="27" width="4.00390625" style="1" customWidth="1"/>
    <col min="28" max="28" width="4.28125" style="1" customWidth="1"/>
    <col min="29" max="29" width="4.7109375" style="1" customWidth="1"/>
    <col min="30" max="30" width="3.8515625" style="1" customWidth="1"/>
    <col min="31" max="33" width="4.00390625" style="1" customWidth="1"/>
    <col min="34" max="34" width="3.8515625" style="1" customWidth="1"/>
    <col min="35" max="35" width="4.421875" style="1" customWidth="1"/>
    <col min="36" max="36" width="3.8515625" style="1" customWidth="1"/>
    <col min="37" max="16384" width="9.140625" style="1" customWidth="1"/>
  </cols>
  <sheetData>
    <row r="1" spans="1:36" ht="12.75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ht="13.5" thickBot="1"/>
    <row r="3" spans="1:36" s="3" customFormat="1" ht="87.75" customHeight="1" thickTop="1">
      <c r="A3" s="70" t="s">
        <v>47</v>
      </c>
      <c r="B3" s="74"/>
      <c r="C3" s="77"/>
      <c r="D3" s="78" t="s">
        <v>83</v>
      </c>
      <c r="E3" s="74"/>
      <c r="F3" s="79"/>
      <c r="G3" s="80" t="s">
        <v>48</v>
      </c>
      <c r="H3" s="74"/>
      <c r="I3" s="77"/>
      <c r="J3" s="78" t="s">
        <v>49</v>
      </c>
      <c r="K3" s="74"/>
      <c r="L3" s="79"/>
      <c r="M3" s="80" t="s">
        <v>50</v>
      </c>
      <c r="N3" s="74"/>
      <c r="O3" s="77"/>
      <c r="P3" s="78" t="s">
        <v>51</v>
      </c>
      <c r="Q3" s="74"/>
      <c r="R3" s="79"/>
      <c r="S3" s="80" t="s">
        <v>52</v>
      </c>
      <c r="T3" s="74"/>
      <c r="U3" s="77"/>
      <c r="V3" s="78" t="s">
        <v>53</v>
      </c>
      <c r="W3" s="74"/>
      <c r="X3" s="79"/>
      <c r="Y3" s="80" t="s">
        <v>54</v>
      </c>
      <c r="Z3" s="74"/>
      <c r="AA3" s="77"/>
      <c r="AB3" s="78" t="s">
        <v>84</v>
      </c>
      <c r="AC3" s="74"/>
      <c r="AD3" s="79"/>
      <c r="AE3" s="80" t="s">
        <v>85</v>
      </c>
      <c r="AF3" s="74"/>
      <c r="AG3" s="77"/>
      <c r="AH3" s="78" t="s">
        <v>55</v>
      </c>
      <c r="AI3" s="74"/>
      <c r="AJ3" s="81"/>
    </row>
    <row r="4" spans="1:36" s="3" customFormat="1" ht="61.5" customHeight="1">
      <c r="A4" s="22" t="s">
        <v>4</v>
      </c>
      <c r="B4" s="4" t="s">
        <v>5</v>
      </c>
      <c r="C4" s="28" t="s">
        <v>78</v>
      </c>
      <c r="D4" s="32" t="s">
        <v>4</v>
      </c>
      <c r="E4" s="4" t="s">
        <v>5</v>
      </c>
      <c r="F4" s="33" t="s">
        <v>78</v>
      </c>
      <c r="G4" s="30" t="s">
        <v>4</v>
      </c>
      <c r="H4" s="4" t="s">
        <v>5</v>
      </c>
      <c r="I4" s="28" t="s">
        <v>78</v>
      </c>
      <c r="J4" s="32" t="s">
        <v>4</v>
      </c>
      <c r="K4" s="4" t="s">
        <v>5</v>
      </c>
      <c r="L4" s="33" t="s">
        <v>78</v>
      </c>
      <c r="M4" s="30" t="s">
        <v>4</v>
      </c>
      <c r="N4" s="4" t="s">
        <v>5</v>
      </c>
      <c r="O4" s="28" t="s">
        <v>78</v>
      </c>
      <c r="P4" s="32" t="s">
        <v>4</v>
      </c>
      <c r="Q4" s="4" t="s">
        <v>5</v>
      </c>
      <c r="R4" s="33" t="s">
        <v>78</v>
      </c>
      <c r="S4" s="30" t="s">
        <v>4</v>
      </c>
      <c r="T4" s="4" t="s">
        <v>5</v>
      </c>
      <c r="U4" s="28" t="s">
        <v>78</v>
      </c>
      <c r="V4" s="32" t="s">
        <v>4</v>
      </c>
      <c r="W4" s="4" t="s">
        <v>5</v>
      </c>
      <c r="X4" s="33" t="s">
        <v>78</v>
      </c>
      <c r="Y4" s="30" t="s">
        <v>4</v>
      </c>
      <c r="Z4" s="4" t="s">
        <v>5</v>
      </c>
      <c r="AA4" s="28" t="s">
        <v>78</v>
      </c>
      <c r="AB4" s="32" t="s">
        <v>4</v>
      </c>
      <c r="AC4" s="4" t="s">
        <v>5</v>
      </c>
      <c r="AD4" s="33" t="s">
        <v>78</v>
      </c>
      <c r="AE4" s="30" t="s">
        <v>4</v>
      </c>
      <c r="AF4" s="4" t="s">
        <v>5</v>
      </c>
      <c r="AG4" s="28" t="s">
        <v>78</v>
      </c>
      <c r="AH4" s="32" t="s">
        <v>4</v>
      </c>
      <c r="AI4" s="4" t="s">
        <v>5</v>
      </c>
      <c r="AJ4" s="23" t="s">
        <v>78</v>
      </c>
    </row>
    <row r="5" spans="1:36" s="10" customFormat="1" ht="18.75" customHeight="1" thickBot="1">
      <c r="A5" s="24">
        <v>4.51</v>
      </c>
      <c r="B5" s="25">
        <v>4.4</v>
      </c>
      <c r="C5" s="29">
        <v>-0.11</v>
      </c>
      <c r="D5" s="34">
        <v>29</v>
      </c>
      <c r="E5" s="25">
        <v>29.2</v>
      </c>
      <c r="F5" s="35" t="s">
        <v>69</v>
      </c>
      <c r="G5" s="31">
        <v>1.2</v>
      </c>
      <c r="H5" s="25">
        <v>0.9</v>
      </c>
      <c r="I5" s="29">
        <v>-0.3</v>
      </c>
      <c r="J5" s="34">
        <v>124</v>
      </c>
      <c r="K5" s="25">
        <v>362</v>
      </c>
      <c r="L5" s="35" t="s">
        <v>70</v>
      </c>
      <c r="M5" s="31">
        <v>167</v>
      </c>
      <c r="N5" s="25" t="s">
        <v>80</v>
      </c>
      <c r="O5" s="29" t="s">
        <v>81</v>
      </c>
      <c r="P5" s="34">
        <v>11675</v>
      </c>
      <c r="Q5" s="25">
        <v>13300.5</v>
      </c>
      <c r="R5" s="35" t="s">
        <v>74</v>
      </c>
      <c r="S5" s="31">
        <v>1628</v>
      </c>
      <c r="T5" s="25">
        <v>1543</v>
      </c>
      <c r="U5" s="29">
        <v>-86</v>
      </c>
      <c r="V5" s="34">
        <v>93</v>
      </c>
      <c r="W5" s="25">
        <v>81.8</v>
      </c>
      <c r="X5" s="35">
        <v>-11.2</v>
      </c>
      <c r="Y5" s="31">
        <v>9.9</v>
      </c>
      <c r="Z5" s="25">
        <v>15.7</v>
      </c>
      <c r="AA5" s="29" t="s">
        <v>75</v>
      </c>
      <c r="AB5" s="34">
        <v>991</v>
      </c>
      <c r="AC5" s="25">
        <v>1021</v>
      </c>
      <c r="AD5" s="35" t="s">
        <v>76</v>
      </c>
      <c r="AE5" s="37" t="s">
        <v>73</v>
      </c>
      <c r="AF5" s="25" t="s">
        <v>79</v>
      </c>
      <c r="AG5" s="29" t="s">
        <v>77</v>
      </c>
      <c r="AH5" s="34">
        <v>99</v>
      </c>
      <c r="AI5" s="25">
        <v>98.2</v>
      </c>
      <c r="AJ5" s="26">
        <v>-0.8</v>
      </c>
    </row>
    <row r="6" spans="13:31" ht="13.5" thickTop="1">
      <c r="M6" s="59"/>
      <c r="AE6" s="60"/>
    </row>
    <row r="8" spans="1:11" ht="12.75">
      <c r="A8" s="75" t="s">
        <v>67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29" ht="12.75">
      <c r="A9" s="75" t="s">
        <v>68</v>
      </c>
      <c r="B9" s="75"/>
      <c r="C9" s="75"/>
      <c r="D9" s="75"/>
      <c r="E9" s="75"/>
      <c r="F9" s="75"/>
      <c r="G9" s="75"/>
      <c r="H9" s="75"/>
      <c r="I9" s="75"/>
      <c r="J9" s="75"/>
      <c r="K9" s="75"/>
      <c r="N9" s="76"/>
      <c r="O9" s="76"/>
      <c r="P9" s="76"/>
      <c r="Q9" s="76"/>
      <c r="R9" s="76"/>
      <c r="S9" s="76"/>
      <c r="V9" s="75" t="s">
        <v>66</v>
      </c>
      <c r="W9" s="75"/>
      <c r="X9" s="75"/>
      <c r="Y9" s="75"/>
      <c r="Z9" s="75"/>
      <c r="AA9" s="75"/>
      <c r="AB9" s="75"/>
      <c r="AC9" s="75"/>
    </row>
  </sheetData>
  <sheetProtection/>
  <mergeCells count="17">
    <mergeCell ref="AB3:AD3"/>
    <mergeCell ref="AE3:AG3"/>
    <mergeCell ref="AH3:AJ3"/>
    <mergeCell ref="P3:R3"/>
    <mergeCell ref="S3:U3"/>
    <mergeCell ref="V3:X3"/>
    <mergeCell ref="Y3:AA3"/>
    <mergeCell ref="A1:AJ1"/>
    <mergeCell ref="A9:K9"/>
    <mergeCell ref="N9:S9"/>
    <mergeCell ref="V9:AC9"/>
    <mergeCell ref="A8:K8"/>
    <mergeCell ref="A3:C3"/>
    <mergeCell ref="D3:F3"/>
    <mergeCell ref="G3:I3"/>
    <mergeCell ref="J3:L3"/>
    <mergeCell ref="M3:O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5.00390625" style="0" customWidth="1"/>
    <col min="4" max="4" width="4.57421875" style="0" customWidth="1"/>
    <col min="5" max="5" width="3.7109375" style="0" customWidth="1"/>
    <col min="6" max="6" width="4.00390625" style="0" customWidth="1"/>
    <col min="7" max="7" width="5.00390625" style="0" customWidth="1"/>
    <col min="8" max="8" width="4.28125" style="0" customWidth="1"/>
    <col min="9" max="9" width="4.57421875" style="0" customWidth="1"/>
    <col min="10" max="10" width="5.28125" style="0" customWidth="1"/>
    <col min="11" max="11" width="4.00390625" style="0" customWidth="1"/>
    <col min="12" max="12" width="4.28125" style="0" customWidth="1"/>
    <col min="13" max="13" width="5.421875" style="0" customWidth="1"/>
    <col min="14" max="14" width="3.421875" style="0" customWidth="1"/>
    <col min="15" max="15" width="4.421875" style="0" customWidth="1"/>
    <col min="16" max="16" width="5.28125" style="0" customWidth="1"/>
    <col min="17" max="17" width="3.421875" style="0" customWidth="1"/>
    <col min="18" max="18" width="4.57421875" style="0" customWidth="1"/>
    <col min="19" max="19" width="5.00390625" style="0" customWidth="1"/>
    <col min="20" max="20" width="5.140625" style="0" customWidth="1"/>
    <col min="21" max="21" width="5.8515625" style="0" customWidth="1"/>
    <col min="22" max="22" width="6.140625" style="0" customWidth="1"/>
    <col min="23" max="23" width="5.140625" style="0" customWidth="1"/>
    <col min="24" max="24" width="4.8515625" style="0" customWidth="1"/>
    <col min="25" max="25" width="6.57421875" style="0" customWidth="1"/>
    <col min="26" max="26" width="4.7109375" style="0" customWidth="1"/>
    <col min="27" max="27" width="5.8515625" style="0" customWidth="1"/>
    <col min="28" max="28" width="7.57421875" style="0" customWidth="1"/>
    <col min="29" max="29" width="6.57421875" style="0" customWidth="1"/>
  </cols>
  <sheetData>
    <row r="1" spans="16:29" ht="12.75">
      <c r="P1" s="93" t="s">
        <v>56</v>
      </c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s="1" customFormat="1" ht="12.75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="1" customFormat="1" ht="6.75" customHeight="1" thickBot="1"/>
    <row r="4" s="1" customFormat="1" ht="13.5" hidden="1" thickBot="1"/>
    <row r="5" spans="1:29" s="1" customFormat="1" ht="60" customHeight="1" thickTop="1">
      <c r="A5" s="70" t="s">
        <v>0</v>
      </c>
      <c r="B5" s="72" t="s">
        <v>1</v>
      </c>
      <c r="C5" s="66" t="s">
        <v>2</v>
      </c>
      <c r="D5" s="66"/>
      <c r="E5" s="66"/>
      <c r="F5" s="74" t="s">
        <v>3</v>
      </c>
      <c r="G5" s="74"/>
      <c r="H5" s="74"/>
      <c r="I5" s="74" t="s">
        <v>7</v>
      </c>
      <c r="J5" s="74"/>
      <c r="K5" s="74"/>
      <c r="L5" s="74" t="s">
        <v>8</v>
      </c>
      <c r="M5" s="74"/>
      <c r="N5" s="74"/>
      <c r="O5" s="74" t="s">
        <v>9</v>
      </c>
      <c r="P5" s="74"/>
      <c r="Q5" s="74"/>
      <c r="R5" s="66" t="s">
        <v>10</v>
      </c>
      <c r="S5" s="66"/>
      <c r="T5" s="66"/>
      <c r="U5" s="66" t="s">
        <v>11</v>
      </c>
      <c r="V5" s="66"/>
      <c r="W5" s="66"/>
      <c r="X5" s="66" t="s">
        <v>12</v>
      </c>
      <c r="Y5" s="66"/>
      <c r="Z5" s="66"/>
      <c r="AA5" s="67" t="s">
        <v>13</v>
      </c>
      <c r="AB5" s="67" t="s">
        <v>14</v>
      </c>
      <c r="AC5" s="64" t="s">
        <v>15</v>
      </c>
    </row>
    <row r="6" spans="1:29" s="1" customFormat="1" ht="60.75" customHeight="1">
      <c r="A6" s="71"/>
      <c r="B6" s="73"/>
      <c r="C6" s="8" t="s">
        <v>4</v>
      </c>
      <c r="D6" s="8" t="s">
        <v>5</v>
      </c>
      <c r="E6" s="8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8" t="s">
        <v>4</v>
      </c>
      <c r="S6" s="8" t="s">
        <v>5</v>
      </c>
      <c r="T6" s="8" t="s">
        <v>6</v>
      </c>
      <c r="U6" s="8" t="s">
        <v>4</v>
      </c>
      <c r="V6" s="8" t="s">
        <v>5</v>
      </c>
      <c r="W6" s="8" t="s">
        <v>6</v>
      </c>
      <c r="X6" s="8" t="s">
        <v>4</v>
      </c>
      <c r="Y6" s="8" t="s">
        <v>5</v>
      </c>
      <c r="Z6" s="8" t="s">
        <v>6</v>
      </c>
      <c r="AA6" s="68"/>
      <c r="AB6" s="68"/>
      <c r="AC6" s="65"/>
    </row>
    <row r="7" spans="1:29" s="10" customFormat="1" ht="10.5" customHeight="1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7"/>
    </row>
    <row r="8" spans="1:29" s="10" customFormat="1" ht="10.5" customHeight="1">
      <c r="A8" s="88" t="s">
        <v>25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</row>
    <row r="9" spans="1:29" s="10" customFormat="1" ht="11.25">
      <c r="A9" s="82" t="s">
        <v>26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4"/>
    </row>
    <row r="10" spans="1:29" s="10" customFormat="1" ht="90.75" customHeight="1">
      <c r="A10" s="5">
        <v>1</v>
      </c>
      <c r="B10" s="4" t="s">
        <v>27</v>
      </c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6"/>
      <c r="T10" s="6"/>
      <c r="U10" s="6"/>
      <c r="V10" s="6"/>
      <c r="W10" s="6"/>
      <c r="X10" s="6"/>
      <c r="Y10" s="6"/>
      <c r="Z10" s="6"/>
      <c r="AA10" s="8"/>
      <c r="AB10" s="8"/>
      <c r="AC10" s="9"/>
    </row>
    <row r="11" spans="1:29" s="10" customFormat="1" ht="118.5">
      <c r="A11" s="5">
        <v>2</v>
      </c>
      <c r="B11" s="4" t="s">
        <v>28</v>
      </c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8"/>
      <c r="AB11" s="8"/>
      <c r="AC11" s="9"/>
    </row>
    <row r="12" spans="1:29" s="10" customFormat="1" ht="98.25" customHeight="1">
      <c r="A12" s="5">
        <v>3</v>
      </c>
      <c r="B12" s="4" t="s">
        <v>29</v>
      </c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6"/>
      <c r="T12" s="6"/>
      <c r="U12" s="6"/>
      <c r="V12" s="6"/>
      <c r="W12" s="6"/>
      <c r="X12" s="6"/>
      <c r="Y12" s="6"/>
      <c r="Z12" s="6"/>
      <c r="AA12" s="8"/>
      <c r="AB12" s="8"/>
      <c r="AC12" s="9"/>
    </row>
    <row r="13" spans="1:29" s="10" customFormat="1" ht="57.75" customHeight="1">
      <c r="A13" s="5">
        <v>4</v>
      </c>
      <c r="B13" s="4" t="s">
        <v>30</v>
      </c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  <c r="S13" s="6"/>
      <c r="T13" s="6"/>
      <c r="U13" s="6"/>
      <c r="V13" s="6"/>
      <c r="W13" s="6"/>
      <c r="X13" s="6"/>
      <c r="Y13" s="6"/>
      <c r="Z13" s="6"/>
      <c r="AA13" s="8"/>
      <c r="AB13" s="8"/>
      <c r="AC13" s="9"/>
    </row>
    <row r="14" spans="1:29" s="10" customFormat="1" ht="73.5">
      <c r="A14" s="5">
        <v>5</v>
      </c>
      <c r="B14" s="4" t="s">
        <v>31</v>
      </c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6"/>
      <c r="T14" s="6"/>
      <c r="U14" s="6"/>
      <c r="V14" s="6"/>
      <c r="W14" s="6"/>
      <c r="X14" s="6"/>
      <c r="Y14" s="6"/>
      <c r="Z14" s="6"/>
      <c r="AA14" s="8"/>
      <c r="AB14" s="8"/>
      <c r="AC14" s="9"/>
    </row>
    <row r="15" spans="1:29" s="10" customFormat="1" ht="51.75">
      <c r="A15" s="5">
        <v>6</v>
      </c>
      <c r="B15" s="4" t="s">
        <v>32</v>
      </c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  <c r="S15" s="6"/>
      <c r="T15" s="6"/>
      <c r="U15" s="6"/>
      <c r="V15" s="6"/>
      <c r="W15" s="6"/>
      <c r="X15" s="6"/>
      <c r="Y15" s="6"/>
      <c r="Z15" s="6"/>
      <c r="AA15" s="8"/>
      <c r="AB15" s="8"/>
      <c r="AC15" s="9"/>
    </row>
    <row r="16" spans="1:29" s="10" customFormat="1" ht="68.25">
      <c r="A16" s="5">
        <v>7</v>
      </c>
      <c r="B16" s="4" t="s">
        <v>33</v>
      </c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"/>
      <c r="S16" s="6"/>
      <c r="T16" s="6"/>
      <c r="U16" s="6"/>
      <c r="V16" s="6"/>
      <c r="W16" s="6"/>
      <c r="X16" s="6"/>
      <c r="Y16" s="6"/>
      <c r="Z16" s="6"/>
      <c r="AA16" s="8"/>
      <c r="AB16" s="8"/>
      <c r="AC16" s="9"/>
    </row>
    <row r="17" spans="1:29" s="10" customFormat="1" ht="17.25" customHeight="1" thickBot="1">
      <c r="A17" s="91" t="s">
        <v>46</v>
      </c>
      <c r="B17" s="9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</row>
    <row r="18" ht="13.5" thickTop="1"/>
  </sheetData>
  <sheetProtection/>
  <mergeCells count="19">
    <mergeCell ref="A17:B17"/>
    <mergeCell ref="P1:AC1"/>
    <mergeCell ref="AA5:AA6"/>
    <mergeCell ref="AB5:AB6"/>
    <mergeCell ref="AC5:AC6"/>
    <mergeCell ref="A2:AC2"/>
    <mergeCell ref="A5:A6"/>
    <mergeCell ref="B5:B6"/>
    <mergeCell ref="C5:E5"/>
    <mergeCell ref="F5:H5"/>
    <mergeCell ref="A9:AC9"/>
    <mergeCell ref="U5:W5"/>
    <mergeCell ref="X5:Z5"/>
    <mergeCell ref="A7:AC7"/>
    <mergeCell ref="A8:AC8"/>
    <mergeCell ref="I5:K5"/>
    <mergeCell ref="L5:N5"/>
    <mergeCell ref="O5:Q5"/>
    <mergeCell ref="R5:T5"/>
  </mergeCells>
  <printOptions/>
  <pageMargins left="0.16" right="0.18" top="0.18" bottom="0.17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 Сергей Александрович</cp:lastModifiedBy>
  <cp:lastPrinted>2011-02-04T06:39:35Z</cp:lastPrinted>
  <dcterms:created xsi:type="dcterms:W3CDTF">1996-10-08T23:32:33Z</dcterms:created>
  <dcterms:modified xsi:type="dcterms:W3CDTF">2013-03-13T07:31:19Z</dcterms:modified>
  <cp:category/>
  <cp:version/>
  <cp:contentType/>
  <cp:contentStatus/>
</cp:coreProperties>
</file>