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еестр МКД" sheetId="1" r:id="rId1"/>
  </sheets>
  <definedNames>
    <definedName name="_xlnm.Print_Area" localSheetId="0">'Реестр МКД'!$A$1:$AF$30</definedName>
  </definedNames>
  <calcPr fullCalcOnLoad="1" refMode="R1C1"/>
</workbook>
</file>

<file path=xl/sharedStrings.xml><?xml version="1.0" encoding="utf-8"?>
<sst xmlns="http://schemas.openxmlformats.org/spreadsheetml/2006/main" count="77" uniqueCount="54">
  <si>
    <t>руб.</t>
  </si>
  <si>
    <t>Стоимость капитального ремонта ВСЕГО</t>
  </si>
  <si>
    <t>ремонт или замена лифтового оборудования</t>
  </si>
  <si>
    <t>ремонт крыши</t>
  </si>
  <si>
    <t>ремонт подвальных помещений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</si>
  <si>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</si>
  <si>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</si>
  <si>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другие виды</t>
  </si>
  <si>
    <t>куб.м.</t>
  </si>
  <si>
    <t xml:space="preserve">руб. </t>
  </si>
  <si>
    <t>ед.</t>
  </si>
  <si>
    <t>Адрес МКД</t>
  </si>
  <si>
    <t>№ п\п</t>
  </si>
  <si>
    <t>кв.м.</t>
  </si>
  <si>
    <t>Приложение 3</t>
  </si>
  <si>
    <t xml:space="preserve">холодное водоснабжение </t>
  </si>
  <si>
    <t>горячее водоснабжение</t>
  </si>
  <si>
    <t>система отопления</t>
  </si>
  <si>
    <t xml:space="preserve">система электроснабжения </t>
  </si>
  <si>
    <t>система водоотведения</t>
  </si>
  <si>
    <t>м</t>
  </si>
  <si>
    <t>в том числе</t>
  </si>
  <si>
    <t>ВСЕГО  ремонт внутридомовых инженерных систем</t>
  </si>
  <si>
    <t>ремонт  фасадов</t>
  </si>
  <si>
    <t xml:space="preserve"> утепление фасадов</t>
  </si>
  <si>
    <t>Виды  работ и услуг,  подлежащих выполнению при проведении работ по капитальному ремонту общего имущества в МКД</t>
  </si>
  <si>
    <t>Замена признанных непригодными к применению коллективных (общедомовых) приборов учёта коммунальных ресурсов (ПУ)</t>
  </si>
  <si>
    <t>Установка или замена признанных непригодными к применению узлов управления и регулирования потребления коммунальных ресурсов (УУ, УР)</t>
  </si>
  <si>
    <t xml:space="preserve">Ремонт системы дымоудаления </t>
  </si>
  <si>
    <t>Всего по городскому округу город Шахунья</t>
  </si>
  <si>
    <t>Итого по МО на 2015 год</t>
  </si>
  <si>
    <t>Итого по МО на 2016 год</t>
  </si>
  <si>
    <t>Реестр многоквартирных домов, находящихся на территории городского округа город Шахунья Нижегородской области, общее имущество которых подлежит капитальному ремонту в 2015-2016 годах, включенных в краткосрочный план</t>
  </si>
  <si>
    <t>Итого по МО на 2014 год</t>
  </si>
  <si>
    <t>г. Шахунья, ул. Яранское ш., д. 23</t>
  </si>
  <si>
    <t>п. Сява, ул. Ленина, д. 22</t>
  </si>
  <si>
    <t xml:space="preserve">г. Шахунья, ул. Комсомольская, д. 55г </t>
  </si>
  <si>
    <t>п. Вахтан, ул. Ленина, д. 7</t>
  </si>
  <si>
    <t>с. Черное, ул. Молодежная, д. 1</t>
  </si>
  <si>
    <t>г. Шахунья, ул. Коминтерна, д. 92а</t>
  </si>
  <si>
    <t>п. Сява, ул. Просвещения, д. 14</t>
  </si>
  <si>
    <t>г. Шахунья, ул. Коминтерна, д. 2а</t>
  </si>
  <si>
    <t>п. Сява, ул. Ленина, д. 6</t>
  </si>
  <si>
    <t>п. Вахтан, ул. Гагарина, д. 1</t>
  </si>
  <si>
    <t xml:space="preserve">г. Шахунья, ул. Комсомольская, д. 55б </t>
  </si>
  <si>
    <t>с. Верховское, ул. Дорожная, д. 4</t>
  </si>
  <si>
    <t>с. Черное, ул. Молодежная, д. 14</t>
  </si>
  <si>
    <t>п. Сява, ул. Ленина, д. 9</t>
  </si>
  <si>
    <t>г. Шахунья, ул. Островского, д. 1</t>
  </si>
  <si>
    <t>г. Шахунья, ул. Островского, д. 3</t>
  </si>
  <si>
    <t>п. Вахтан, ул. Гагарина, д. 5</t>
  </si>
  <si>
    <t>п. Сява, ул. Просвещения, д. 10</t>
  </si>
  <si>
    <t xml:space="preserve">к краткосрочному плану по реализации  региональной адресной программы по проведению капитального ремонта общего имущества в многоквартирных домах, расположенных на территории Нижегородской области, в отношении многоквартирных домов городского округа город Шахунья Нижегородской области на 2014-2016 годы
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</si>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</sst>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19" fillId="24" borderId="10" xfId="59" applyNumberFormat="1" applyFont="1" applyFill="1" applyBorder="1" applyAlignment="1">
      <alignment horizontal="center" vertical="center"/>
      <protection/>
    </xf>
    <xf numFmtId="0" fontId="21" fillId="24" borderId="0" xfId="0" applyFont="1" applyFill="1" applyAlignment="1">
      <alignment/>
    </xf>
    <xf numFmtId="2" fontId="21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1" fontId="19" fillId="24" borderId="10" xfId="0" applyNumberFormat="1" applyFont="1" applyFill="1" applyBorder="1" applyAlignment="1">
      <alignment horizontal="center" vertical="center"/>
    </xf>
    <xf numFmtId="1" fontId="21" fillId="24" borderId="0" xfId="0" applyNumberFormat="1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wrapText="1"/>
    </xf>
    <xf numFmtId="0" fontId="21" fillId="24" borderId="0" xfId="0" applyFont="1" applyFill="1" applyAlignment="1">
      <alignment vertical="center" wrapText="1"/>
    </xf>
    <xf numFmtId="0" fontId="21" fillId="24" borderId="10" xfId="59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0" fillId="24" borderId="0" xfId="59" applyNumberFormat="1" applyFont="1" applyFill="1" applyBorder="1" applyAlignment="1">
      <alignment horizontal="center" vertical="center"/>
      <protection/>
    </xf>
    <xf numFmtId="0" fontId="22" fillId="24" borderId="0" xfId="0" applyFont="1" applyFill="1" applyBorder="1" applyAlignment="1">
      <alignment/>
    </xf>
    <xf numFmtId="1" fontId="20" fillId="24" borderId="0" xfId="59" applyNumberFormat="1" applyFont="1" applyFill="1" applyBorder="1" applyAlignment="1">
      <alignment horizontal="center" vertical="center"/>
      <protection/>
    </xf>
    <xf numFmtId="1" fontId="21" fillId="24" borderId="0" xfId="59" applyNumberFormat="1" applyFont="1" applyFill="1" applyBorder="1" applyAlignment="1">
      <alignment horizontal="center" vertical="center"/>
      <protection/>
    </xf>
    <xf numFmtId="1" fontId="19" fillId="24" borderId="0" xfId="59" applyNumberFormat="1" applyFont="1" applyFill="1" applyBorder="1" applyAlignment="1">
      <alignment horizontal="center" vertical="center"/>
      <protection/>
    </xf>
    <xf numFmtId="1" fontId="22" fillId="24" borderId="0" xfId="0" applyNumberFormat="1" applyFont="1" applyFill="1" applyBorder="1" applyAlignment="1">
      <alignment horizontal="center" vertical="center" wrapText="1"/>
    </xf>
    <xf numFmtId="1" fontId="21" fillId="24" borderId="0" xfId="0" applyNumberFormat="1" applyFont="1" applyFill="1" applyBorder="1" applyAlignment="1">
      <alignment horizontal="center" vertical="center"/>
    </xf>
    <xf numFmtId="1" fontId="22" fillId="24" borderId="10" xfId="59" applyNumberFormat="1" applyFont="1" applyFill="1" applyBorder="1" applyAlignment="1">
      <alignment horizontal="center" vertical="center"/>
      <protection/>
    </xf>
    <xf numFmtId="0" fontId="22" fillId="24" borderId="0" xfId="0" applyNumberFormat="1" applyFont="1" applyFill="1" applyBorder="1" applyAlignment="1">
      <alignment/>
    </xf>
    <xf numFmtId="0" fontId="19" fillId="24" borderId="10" xfId="59" applyNumberFormat="1" applyFont="1" applyFill="1" applyBorder="1" applyAlignment="1">
      <alignment horizontal="center" vertical="center"/>
      <protection/>
    </xf>
    <xf numFmtId="2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22" fillId="0" borderId="10" xfId="59" applyNumberFormat="1" applyFont="1" applyFill="1" applyBorder="1" applyAlignment="1">
      <alignment horizontal="center" vertical="center"/>
      <protection/>
    </xf>
    <xf numFmtId="2" fontId="22" fillId="0" borderId="10" xfId="59" applyNumberFormat="1" applyFont="1" applyFill="1" applyBorder="1" applyAlignment="1">
      <alignment horizontal="center" vertical="center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0" fontId="22" fillId="24" borderId="10" xfId="59" applyFont="1" applyFill="1" applyBorder="1" applyAlignment="1">
      <alignment vertical="center" wrapText="1"/>
      <protection/>
    </xf>
    <xf numFmtId="0" fontId="20" fillId="24" borderId="12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2" fontId="20" fillId="24" borderId="11" xfId="59" applyNumberFormat="1" applyFont="1" applyFill="1" applyBorder="1" applyAlignment="1">
      <alignment vertical="center" wrapText="1"/>
      <protection/>
    </xf>
    <xf numFmtId="2" fontId="20" fillId="24" borderId="13" xfId="59" applyNumberFormat="1" applyFont="1" applyFill="1" applyBorder="1" applyAlignment="1">
      <alignment vertical="center" wrapText="1"/>
      <protection/>
    </xf>
    <xf numFmtId="0" fontId="20" fillId="24" borderId="10" xfId="59" applyFont="1" applyFill="1" applyBorder="1" applyAlignment="1">
      <alignment vertical="center"/>
      <protection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19" fillId="24" borderId="19" xfId="0" applyFont="1" applyFill="1" applyBorder="1" applyAlignment="1">
      <alignment horizontal="center" vertical="center" textRotation="90" wrapText="1"/>
    </xf>
    <xf numFmtId="0" fontId="19" fillId="24" borderId="20" xfId="0" applyFont="1" applyFill="1" applyBorder="1" applyAlignment="1">
      <alignment horizontal="center" vertical="center" textRotation="90" wrapText="1"/>
    </xf>
    <xf numFmtId="0" fontId="19" fillId="24" borderId="14" xfId="0" applyFont="1" applyFill="1" applyBorder="1" applyAlignment="1">
      <alignment horizontal="center" vertical="center" textRotation="90" wrapText="1"/>
    </xf>
    <xf numFmtId="0" fontId="19" fillId="24" borderId="15" xfId="0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horizontal="center" vertical="center" textRotation="90" wrapText="1"/>
    </xf>
    <xf numFmtId="0" fontId="19" fillId="24" borderId="17" xfId="0" applyFont="1" applyFill="1" applyBorder="1" applyAlignment="1">
      <alignment horizontal="center" vertical="center" textRotation="90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textRotation="90" wrapText="1"/>
    </xf>
    <xf numFmtId="0" fontId="21" fillId="24" borderId="20" xfId="0" applyFont="1" applyFill="1" applyBorder="1" applyAlignment="1">
      <alignment horizontal="center" vertical="center" textRotation="90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zoomScaleSheetLayoutView="100" zoomScalePageLayoutView="0" workbookViewId="0" topLeftCell="A1">
      <selection activeCell="AG9" sqref="AG9:AJ34"/>
    </sheetView>
  </sheetViews>
  <sheetFormatPr defaultColWidth="9.00390625" defaultRowHeight="12.75"/>
  <cols>
    <col min="1" max="1" width="4.25390625" style="2" customWidth="1"/>
    <col min="2" max="2" width="21.875" style="2" customWidth="1"/>
    <col min="3" max="3" width="11.75390625" style="2" customWidth="1"/>
    <col min="4" max="4" width="10.25390625" style="2" customWidth="1"/>
    <col min="5" max="5" width="7.375" style="3" customWidth="1"/>
    <col min="6" max="6" width="9.25390625" style="2" customWidth="1"/>
    <col min="7" max="7" width="7.25390625" style="3" customWidth="1"/>
    <col min="8" max="8" width="8.875" style="2" customWidth="1"/>
    <col min="9" max="9" width="7.625" style="3" customWidth="1"/>
    <col min="10" max="10" width="8.75390625" style="2" customWidth="1"/>
    <col min="11" max="11" width="7.375" style="3" customWidth="1"/>
    <col min="12" max="12" width="9.25390625" style="2" customWidth="1"/>
    <col min="13" max="13" width="7.25390625" style="3" customWidth="1"/>
    <col min="14" max="14" width="9.375" style="2" customWidth="1"/>
    <col min="15" max="15" width="6.125" style="2" customWidth="1"/>
    <col min="16" max="16" width="6.00390625" style="2" customWidth="1"/>
    <col min="17" max="17" width="8.625" style="3" customWidth="1"/>
    <col min="18" max="18" width="10.625" style="2" customWidth="1"/>
    <col min="19" max="19" width="8.625" style="3" customWidth="1"/>
    <col min="20" max="20" width="9.00390625" style="2" customWidth="1"/>
    <col min="21" max="21" width="10.00390625" style="3" customWidth="1"/>
    <col min="22" max="22" width="9.00390625" style="2" customWidth="1"/>
    <col min="23" max="23" width="5.25390625" style="2" customWidth="1"/>
    <col min="24" max="24" width="4.75390625" style="2" customWidth="1"/>
    <col min="25" max="25" width="4.375" style="2" customWidth="1"/>
    <col min="26" max="26" width="4.25390625" style="2" customWidth="1"/>
    <col min="27" max="27" width="7.00390625" style="3" customWidth="1"/>
    <col min="28" max="28" width="8.875" style="2" customWidth="1"/>
    <col min="29" max="29" width="9.00390625" style="2" customWidth="1"/>
    <col min="30" max="30" width="9.25390625" style="2" customWidth="1"/>
    <col min="31" max="31" width="5.00390625" style="2" customWidth="1"/>
    <col min="32" max="32" width="5.875" style="2" customWidth="1"/>
    <col min="33" max="16384" width="9.125" style="2" customWidth="1"/>
  </cols>
  <sheetData>
    <row r="1" spans="28:32" ht="15" customHeight="1">
      <c r="AB1" s="64" t="s">
        <v>14</v>
      </c>
      <c r="AC1" s="64"/>
      <c r="AD1" s="64"/>
      <c r="AE1" s="64"/>
      <c r="AF1" s="64"/>
    </row>
    <row r="2" spans="16:32" ht="56.25" customHeight="1">
      <c r="P2" s="16"/>
      <c r="Q2" s="16"/>
      <c r="R2" s="16"/>
      <c r="S2" s="16"/>
      <c r="T2" s="16"/>
      <c r="U2" s="69" t="s">
        <v>52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40.5" customHeight="1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21.75" customHeight="1">
      <c r="A4" s="55" t="s">
        <v>12</v>
      </c>
      <c r="B4" s="55" t="s">
        <v>11</v>
      </c>
      <c r="C4" s="55" t="s">
        <v>1</v>
      </c>
      <c r="D4" s="66" t="s">
        <v>25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8"/>
    </row>
    <row r="5" spans="1:32" ht="29.25" customHeight="1">
      <c r="A5" s="55"/>
      <c r="B5" s="55"/>
      <c r="C5" s="55"/>
      <c r="D5" s="70" t="s">
        <v>22</v>
      </c>
      <c r="E5" s="66" t="s">
        <v>21</v>
      </c>
      <c r="F5" s="67"/>
      <c r="G5" s="67"/>
      <c r="H5" s="67"/>
      <c r="I5" s="67"/>
      <c r="J5" s="67"/>
      <c r="K5" s="67"/>
      <c r="L5" s="67"/>
      <c r="M5" s="67"/>
      <c r="N5" s="68"/>
      <c r="O5" s="60" t="s">
        <v>2</v>
      </c>
      <c r="P5" s="61"/>
      <c r="Q5" s="60" t="s">
        <v>3</v>
      </c>
      <c r="R5" s="61"/>
      <c r="S5" s="60" t="s">
        <v>4</v>
      </c>
      <c r="T5" s="61"/>
      <c r="U5" s="60" t="s">
        <v>23</v>
      </c>
      <c r="V5" s="61"/>
      <c r="W5" s="60" t="s">
        <v>24</v>
      </c>
      <c r="X5" s="61"/>
      <c r="Y5" s="60" t="s">
        <v>5</v>
      </c>
      <c r="Z5" s="61"/>
      <c r="AA5" s="72" t="s">
        <v>6</v>
      </c>
      <c r="AB5" s="73"/>
      <c r="AC5" s="65" t="s">
        <v>26</v>
      </c>
      <c r="AD5" s="65" t="s">
        <v>27</v>
      </c>
      <c r="AE5" s="78" t="s">
        <v>28</v>
      </c>
      <c r="AF5" s="76" t="s">
        <v>7</v>
      </c>
    </row>
    <row r="6" spans="1:32" ht="120" customHeight="1">
      <c r="A6" s="55"/>
      <c r="B6" s="55"/>
      <c r="C6" s="55"/>
      <c r="D6" s="71"/>
      <c r="E6" s="59" t="s">
        <v>15</v>
      </c>
      <c r="F6" s="59"/>
      <c r="G6" s="59" t="s">
        <v>16</v>
      </c>
      <c r="H6" s="59"/>
      <c r="I6" s="59" t="s">
        <v>17</v>
      </c>
      <c r="J6" s="59"/>
      <c r="K6" s="59" t="s">
        <v>18</v>
      </c>
      <c r="L6" s="59"/>
      <c r="M6" s="59" t="s">
        <v>19</v>
      </c>
      <c r="N6" s="59"/>
      <c r="O6" s="62"/>
      <c r="P6" s="63"/>
      <c r="Q6" s="62"/>
      <c r="R6" s="63"/>
      <c r="S6" s="62"/>
      <c r="T6" s="63"/>
      <c r="U6" s="62"/>
      <c r="V6" s="63"/>
      <c r="W6" s="62"/>
      <c r="X6" s="63"/>
      <c r="Y6" s="62"/>
      <c r="Z6" s="63"/>
      <c r="AA6" s="74"/>
      <c r="AB6" s="75"/>
      <c r="AC6" s="65"/>
      <c r="AD6" s="65"/>
      <c r="AE6" s="79"/>
      <c r="AF6" s="77"/>
    </row>
    <row r="7" spans="1:32" ht="25.5">
      <c r="A7" s="55"/>
      <c r="B7" s="55"/>
      <c r="C7" s="4" t="s">
        <v>0</v>
      </c>
      <c r="D7" s="4"/>
      <c r="E7" s="5" t="s">
        <v>20</v>
      </c>
      <c r="F7" s="4" t="s">
        <v>0</v>
      </c>
      <c r="G7" s="5" t="s">
        <v>20</v>
      </c>
      <c r="H7" s="4" t="s">
        <v>0</v>
      </c>
      <c r="I7" s="5" t="s">
        <v>20</v>
      </c>
      <c r="J7" s="4" t="s">
        <v>0</v>
      </c>
      <c r="K7" s="5" t="s">
        <v>20</v>
      </c>
      <c r="L7" s="4" t="s">
        <v>0</v>
      </c>
      <c r="M7" s="5" t="s">
        <v>20</v>
      </c>
      <c r="N7" s="4" t="s">
        <v>0</v>
      </c>
      <c r="O7" s="4" t="s">
        <v>10</v>
      </c>
      <c r="P7" s="4" t="s">
        <v>0</v>
      </c>
      <c r="Q7" s="5" t="s">
        <v>13</v>
      </c>
      <c r="R7" s="4" t="s">
        <v>0</v>
      </c>
      <c r="S7" s="5" t="s">
        <v>13</v>
      </c>
      <c r="T7" s="4" t="s">
        <v>0</v>
      </c>
      <c r="U7" s="5" t="s">
        <v>13</v>
      </c>
      <c r="V7" s="4" t="s">
        <v>0</v>
      </c>
      <c r="W7" s="4" t="s">
        <v>13</v>
      </c>
      <c r="X7" s="4" t="s">
        <v>0</v>
      </c>
      <c r="Y7" s="4" t="s">
        <v>8</v>
      </c>
      <c r="Z7" s="4" t="s">
        <v>0</v>
      </c>
      <c r="AA7" s="5" t="s">
        <v>13</v>
      </c>
      <c r="AB7" s="4" t="s">
        <v>9</v>
      </c>
      <c r="AC7" s="4" t="s">
        <v>0</v>
      </c>
      <c r="AD7" s="4" t="s">
        <v>0</v>
      </c>
      <c r="AE7" s="4" t="s">
        <v>0</v>
      </c>
      <c r="AF7" s="4" t="s">
        <v>0</v>
      </c>
    </row>
    <row r="8" spans="1:32" ht="12.75">
      <c r="A8" s="6">
        <v>1</v>
      </c>
      <c r="B8" s="6">
        <v>2</v>
      </c>
      <c r="C8" s="6">
        <v>3</v>
      </c>
      <c r="D8" s="6">
        <v>4</v>
      </c>
      <c r="E8" s="7">
        <v>5</v>
      </c>
      <c r="F8" s="6">
        <v>6</v>
      </c>
      <c r="G8" s="7">
        <v>7</v>
      </c>
      <c r="H8" s="6">
        <v>8</v>
      </c>
      <c r="I8" s="7">
        <v>9</v>
      </c>
      <c r="J8" s="6">
        <v>10</v>
      </c>
      <c r="K8" s="7">
        <v>11</v>
      </c>
      <c r="L8" s="6">
        <v>12</v>
      </c>
      <c r="M8" s="7">
        <v>13</v>
      </c>
      <c r="N8" s="6">
        <v>14</v>
      </c>
      <c r="O8" s="6">
        <v>15</v>
      </c>
      <c r="P8" s="6">
        <v>16</v>
      </c>
      <c r="Q8" s="7">
        <v>17</v>
      </c>
      <c r="R8" s="6">
        <v>18</v>
      </c>
      <c r="S8" s="7">
        <v>19</v>
      </c>
      <c r="T8" s="6">
        <v>20</v>
      </c>
      <c r="U8" s="7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7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</row>
    <row r="9" spans="1:37" s="9" customFormat="1" ht="36" customHeight="1">
      <c r="A9" s="56" t="s">
        <v>29</v>
      </c>
      <c r="B9" s="57"/>
      <c r="C9" s="8">
        <f aca="true" t="shared" si="0" ref="C9:N9">C11+C19</f>
        <v>29810763</v>
      </c>
      <c r="D9" s="32">
        <v>11554469</v>
      </c>
      <c r="E9" s="33">
        <v>1780</v>
      </c>
      <c r="F9" s="32">
        <v>1929296</v>
      </c>
      <c r="G9" s="33">
        <f t="shared" si="0"/>
        <v>505</v>
      </c>
      <c r="H9" s="32">
        <f t="shared" si="0"/>
        <v>568413</v>
      </c>
      <c r="I9" s="33">
        <f t="shared" si="0"/>
        <v>3348</v>
      </c>
      <c r="J9" s="32">
        <f t="shared" si="0"/>
        <v>4087683</v>
      </c>
      <c r="K9" s="33">
        <v>2645</v>
      </c>
      <c r="L9" s="32">
        <v>3634295</v>
      </c>
      <c r="M9" s="33">
        <f t="shared" si="0"/>
        <v>1288</v>
      </c>
      <c r="N9" s="32">
        <f t="shared" si="0"/>
        <v>1334782</v>
      </c>
      <c r="O9" s="32"/>
      <c r="P9" s="32"/>
      <c r="Q9" s="33">
        <v>9334.2</v>
      </c>
      <c r="R9" s="32">
        <v>11889194</v>
      </c>
      <c r="S9" s="33">
        <f>S11+S19</f>
        <v>617</v>
      </c>
      <c r="T9" s="32">
        <v>881529</v>
      </c>
      <c r="U9" s="33">
        <v>2254</v>
      </c>
      <c r="V9" s="32">
        <v>4374445</v>
      </c>
      <c r="W9" s="32"/>
      <c r="X9" s="32"/>
      <c r="Y9" s="32"/>
      <c r="Z9" s="32"/>
      <c r="AA9" s="33">
        <f>AA11+AA19</f>
        <v>565.5</v>
      </c>
      <c r="AB9" s="32">
        <f>AB11+AB19</f>
        <v>1111126</v>
      </c>
      <c r="AC9" s="34"/>
      <c r="AD9" s="34"/>
      <c r="AE9" s="34"/>
      <c r="AF9" s="34"/>
      <c r="AG9" s="18"/>
      <c r="AH9" s="18"/>
      <c r="AI9" s="20"/>
      <c r="AJ9" s="18"/>
      <c r="AK9" s="21"/>
    </row>
    <row r="10" spans="1:37" ht="36" customHeight="1">
      <c r="A10" s="58" t="s">
        <v>33</v>
      </c>
      <c r="B10" s="58"/>
      <c r="C10" s="10"/>
      <c r="D10" s="35"/>
      <c r="E10" s="36"/>
      <c r="F10" s="35"/>
      <c r="G10" s="36"/>
      <c r="H10" s="35"/>
      <c r="I10" s="36"/>
      <c r="J10" s="35"/>
      <c r="K10" s="36"/>
      <c r="L10" s="35"/>
      <c r="M10" s="36"/>
      <c r="N10" s="35"/>
      <c r="O10" s="37"/>
      <c r="P10" s="37"/>
      <c r="Q10" s="36"/>
      <c r="R10" s="35"/>
      <c r="S10" s="36"/>
      <c r="T10" s="35"/>
      <c r="U10" s="36"/>
      <c r="V10" s="35"/>
      <c r="W10" s="37"/>
      <c r="X10" s="37"/>
      <c r="Y10" s="37"/>
      <c r="Z10" s="37"/>
      <c r="AA10" s="36"/>
      <c r="AB10" s="35"/>
      <c r="AC10" s="38"/>
      <c r="AD10" s="38"/>
      <c r="AE10" s="38"/>
      <c r="AF10" s="38"/>
      <c r="AG10" s="18"/>
      <c r="AH10" s="18"/>
      <c r="AI10" s="22"/>
      <c r="AJ10" s="18"/>
      <c r="AK10" s="19"/>
    </row>
    <row r="11" spans="1:37" s="9" customFormat="1" ht="36" customHeight="1">
      <c r="A11" s="58" t="s">
        <v>30</v>
      </c>
      <c r="B11" s="58"/>
      <c r="C11" s="27">
        <f aca="true" t="shared" si="1" ref="C11:N11">C12+C13+C14+C15+C16+C17+C18</f>
        <v>9482463</v>
      </c>
      <c r="D11" s="39">
        <v>2782466</v>
      </c>
      <c r="E11" s="40">
        <v>62</v>
      </c>
      <c r="F11" s="39">
        <v>33972</v>
      </c>
      <c r="G11" s="40">
        <f t="shared" si="1"/>
        <v>0</v>
      </c>
      <c r="H11" s="39">
        <f t="shared" si="1"/>
        <v>0</v>
      </c>
      <c r="I11" s="40">
        <f t="shared" si="1"/>
        <v>1282</v>
      </c>
      <c r="J11" s="39">
        <f t="shared" si="1"/>
        <v>1552405</v>
      </c>
      <c r="K11" s="40">
        <v>577</v>
      </c>
      <c r="L11" s="39">
        <v>867696</v>
      </c>
      <c r="M11" s="40">
        <f t="shared" si="1"/>
        <v>323</v>
      </c>
      <c r="N11" s="39">
        <f t="shared" si="1"/>
        <v>328393</v>
      </c>
      <c r="O11" s="39"/>
      <c r="P11" s="39"/>
      <c r="Q11" s="40">
        <v>3465.1</v>
      </c>
      <c r="R11" s="39">
        <v>3685316</v>
      </c>
      <c r="S11" s="40">
        <f>S12+S13+S14+S15+S16+S17+S18</f>
        <v>309</v>
      </c>
      <c r="T11" s="39">
        <v>389967</v>
      </c>
      <c r="U11" s="40">
        <v>875</v>
      </c>
      <c r="V11" s="39">
        <v>1513588</v>
      </c>
      <c r="W11" s="39"/>
      <c r="X11" s="39"/>
      <c r="Y11" s="39"/>
      <c r="Z11" s="39"/>
      <c r="AA11" s="40">
        <f>AA12+AA13+AA14+AA15+AA16+AA17+AA18</f>
        <v>565.5</v>
      </c>
      <c r="AB11" s="39">
        <f>AB12+AB13+AB14+AB15+AB16+AB17+AB18</f>
        <v>1111126</v>
      </c>
      <c r="AC11" s="34"/>
      <c r="AD11" s="34"/>
      <c r="AE11" s="34"/>
      <c r="AF11" s="34"/>
      <c r="AG11" s="18"/>
      <c r="AH11" s="18"/>
      <c r="AI11" s="22"/>
      <c r="AJ11" s="18"/>
      <c r="AK11" s="21"/>
    </row>
    <row r="12" spans="1:37" ht="25.5" customHeight="1">
      <c r="A12" s="12">
        <v>1</v>
      </c>
      <c r="B12" s="15" t="s">
        <v>34</v>
      </c>
      <c r="C12" s="1">
        <v>1417333</v>
      </c>
      <c r="D12" s="35"/>
      <c r="E12" s="36"/>
      <c r="F12" s="35"/>
      <c r="G12" s="36"/>
      <c r="H12" s="35"/>
      <c r="I12" s="36"/>
      <c r="J12" s="35"/>
      <c r="K12" s="36"/>
      <c r="L12" s="35"/>
      <c r="M12" s="41"/>
      <c r="N12" s="42"/>
      <c r="O12" s="43"/>
      <c r="P12" s="43"/>
      <c r="Q12" s="36"/>
      <c r="R12" s="35"/>
      <c r="S12" s="36"/>
      <c r="T12" s="35"/>
      <c r="U12" s="36">
        <v>179</v>
      </c>
      <c r="V12" s="35">
        <v>306207</v>
      </c>
      <c r="W12" s="43"/>
      <c r="X12" s="43"/>
      <c r="Y12" s="36"/>
      <c r="Z12" s="35"/>
      <c r="AA12" s="36">
        <v>565.5</v>
      </c>
      <c r="AB12" s="35">
        <v>1111126</v>
      </c>
      <c r="AC12" s="37"/>
      <c r="AD12" s="37"/>
      <c r="AE12" s="37"/>
      <c r="AF12" s="37"/>
      <c r="AG12" s="18"/>
      <c r="AH12" s="18"/>
      <c r="AI12" s="23"/>
      <c r="AJ12" s="18"/>
      <c r="AK12" s="19"/>
    </row>
    <row r="13" spans="1:37" ht="25.5" customHeight="1">
      <c r="A13" s="12">
        <f aca="true" t="shared" si="2" ref="A13:A18">A12+1</f>
        <v>2</v>
      </c>
      <c r="B13" s="13" t="s">
        <v>35</v>
      </c>
      <c r="C13" s="1">
        <v>1732392</v>
      </c>
      <c r="D13" s="35">
        <v>1315205</v>
      </c>
      <c r="E13" s="36"/>
      <c r="F13" s="35"/>
      <c r="G13" s="36"/>
      <c r="H13" s="35"/>
      <c r="I13" s="36">
        <v>520</v>
      </c>
      <c r="J13" s="35">
        <v>640392</v>
      </c>
      <c r="K13" s="36">
        <v>195</v>
      </c>
      <c r="L13" s="35">
        <v>405048</v>
      </c>
      <c r="M13" s="36">
        <v>240</v>
      </c>
      <c r="N13" s="35">
        <v>269765</v>
      </c>
      <c r="O13" s="43"/>
      <c r="P13" s="43"/>
      <c r="Q13" s="36"/>
      <c r="R13" s="35"/>
      <c r="S13" s="36"/>
      <c r="T13" s="35"/>
      <c r="U13" s="36">
        <v>246.7</v>
      </c>
      <c r="V13" s="35">
        <v>417187</v>
      </c>
      <c r="W13" s="43"/>
      <c r="X13" s="43"/>
      <c r="Y13" s="43"/>
      <c r="Z13" s="43"/>
      <c r="AA13" s="36"/>
      <c r="AB13" s="43"/>
      <c r="AC13" s="38"/>
      <c r="AD13" s="38"/>
      <c r="AE13" s="38"/>
      <c r="AF13" s="38"/>
      <c r="AG13" s="18"/>
      <c r="AH13" s="18"/>
      <c r="AI13" s="24"/>
      <c r="AJ13" s="18"/>
      <c r="AK13" s="19"/>
    </row>
    <row r="14" spans="1:37" ht="25.5" customHeight="1">
      <c r="A14" s="12">
        <f t="shared" si="2"/>
        <v>3</v>
      </c>
      <c r="B14" s="15" t="s">
        <v>36</v>
      </c>
      <c r="C14" s="1">
        <v>1587966</v>
      </c>
      <c r="D14" s="35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4"/>
      <c r="P14" s="44"/>
      <c r="Q14" s="41">
        <v>682</v>
      </c>
      <c r="R14" s="42">
        <v>1002836</v>
      </c>
      <c r="S14" s="36"/>
      <c r="T14" s="35"/>
      <c r="U14" s="41">
        <v>269.3</v>
      </c>
      <c r="V14" s="42">
        <v>585130</v>
      </c>
      <c r="W14" s="43"/>
      <c r="X14" s="43"/>
      <c r="Y14" s="43"/>
      <c r="Z14" s="43"/>
      <c r="AA14" s="36"/>
      <c r="AB14" s="43"/>
      <c r="AC14" s="37"/>
      <c r="AD14" s="37"/>
      <c r="AE14" s="37"/>
      <c r="AF14" s="37"/>
      <c r="AG14" s="18"/>
      <c r="AH14" s="18"/>
      <c r="AI14" s="24"/>
      <c r="AJ14" s="18"/>
      <c r="AK14" s="19"/>
    </row>
    <row r="15" spans="1:37" ht="25.5" customHeight="1">
      <c r="A15" s="12">
        <f t="shared" si="2"/>
        <v>4</v>
      </c>
      <c r="B15" s="13" t="s">
        <v>37</v>
      </c>
      <c r="C15" s="1">
        <v>1438794</v>
      </c>
      <c r="D15" s="35">
        <v>417885</v>
      </c>
      <c r="E15" s="41"/>
      <c r="F15" s="42"/>
      <c r="G15" s="41"/>
      <c r="H15" s="42"/>
      <c r="I15" s="41">
        <v>346</v>
      </c>
      <c r="J15" s="42">
        <v>417885</v>
      </c>
      <c r="K15" s="41"/>
      <c r="L15" s="42"/>
      <c r="M15" s="41"/>
      <c r="N15" s="42"/>
      <c r="O15" s="44"/>
      <c r="P15" s="44"/>
      <c r="Q15" s="41">
        <v>800</v>
      </c>
      <c r="R15" s="42">
        <v>1020909</v>
      </c>
      <c r="S15" s="41"/>
      <c r="T15" s="42"/>
      <c r="U15" s="41"/>
      <c r="V15" s="42"/>
      <c r="W15" s="44"/>
      <c r="X15" s="44"/>
      <c r="Y15" s="44"/>
      <c r="Z15" s="44"/>
      <c r="AA15" s="41"/>
      <c r="AB15" s="44"/>
      <c r="AC15" s="45"/>
      <c r="AD15" s="45"/>
      <c r="AE15" s="45"/>
      <c r="AF15" s="45"/>
      <c r="AG15" s="18"/>
      <c r="AH15" s="18"/>
      <c r="AI15" s="24"/>
      <c r="AJ15" s="18"/>
      <c r="AK15" s="19"/>
    </row>
    <row r="16" spans="1:37" ht="25.5" customHeight="1">
      <c r="A16" s="12">
        <f t="shared" si="2"/>
        <v>5</v>
      </c>
      <c r="B16" s="13" t="s">
        <v>38</v>
      </c>
      <c r="C16" s="1">
        <v>1053592</v>
      </c>
      <c r="D16" s="35">
        <v>213850</v>
      </c>
      <c r="E16" s="41">
        <v>62</v>
      </c>
      <c r="F16" s="42">
        <v>33972</v>
      </c>
      <c r="G16" s="41"/>
      <c r="H16" s="42"/>
      <c r="I16" s="41"/>
      <c r="J16" s="42"/>
      <c r="K16" s="41">
        <v>76</v>
      </c>
      <c r="L16" s="42">
        <v>121250</v>
      </c>
      <c r="M16" s="41">
        <v>83</v>
      </c>
      <c r="N16" s="42">
        <v>58628</v>
      </c>
      <c r="O16" s="44"/>
      <c r="P16" s="44"/>
      <c r="Q16" s="41">
        <v>546.7</v>
      </c>
      <c r="R16" s="42">
        <v>634678</v>
      </c>
      <c r="S16" s="41"/>
      <c r="T16" s="42"/>
      <c r="U16" s="41">
        <v>180</v>
      </c>
      <c r="V16" s="42">
        <v>205064</v>
      </c>
      <c r="W16" s="44"/>
      <c r="X16" s="44"/>
      <c r="Y16" s="44"/>
      <c r="Z16" s="44"/>
      <c r="AA16" s="41"/>
      <c r="AB16" s="44"/>
      <c r="AC16" s="45"/>
      <c r="AD16" s="45"/>
      <c r="AE16" s="45"/>
      <c r="AF16" s="45"/>
      <c r="AG16" s="18"/>
      <c r="AH16" s="18"/>
      <c r="AI16" s="24"/>
      <c r="AJ16" s="18"/>
      <c r="AK16" s="19"/>
    </row>
    <row r="17" spans="1:37" ht="25.5" customHeight="1">
      <c r="A17" s="12">
        <f t="shared" si="2"/>
        <v>6</v>
      </c>
      <c r="B17" s="15" t="s">
        <v>39</v>
      </c>
      <c r="C17" s="1">
        <v>1026893</v>
      </c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5"/>
      <c r="O17" s="43"/>
      <c r="P17" s="43"/>
      <c r="Q17" s="36">
        <v>1436.4</v>
      </c>
      <c r="R17" s="35">
        <v>1026893</v>
      </c>
      <c r="S17" s="41"/>
      <c r="T17" s="42"/>
      <c r="U17" s="41"/>
      <c r="V17" s="42"/>
      <c r="W17" s="44"/>
      <c r="X17" s="44"/>
      <c r="Y17" s="44"/>
      <c r="Z17" s="44"/>
      <c r="AA17" s="41"/>
      <c r="AB17" s="44"/>
      <c r="AC17" s="45"/>
      <c r="AD17" s="45"/>
      <c r="AE17" s="45"/>
      <c r="AF17" s="45"/>
      <c r="AG17" s="18"/>
      <c r="AH17" s="18"/>
      <c r="AI17" s="24"/>
      <c r="AJ17" s="18"/>
      <c r="AK17" s="19"/>
    </row>
    <row r="18" spans="1:37" ht="25.5" customHeight="1">
      <c r="A18" s="12">
        <f t="shared" si="2"/>
        <v>7</v>
      </c>
      <c r="B18" s="15" t="s">
        <v>48</v>
      </c>
      <c r="C18" s="1">
        <v>1225493</v>
      </c>
      <c r="D18" s="35">
        <v>835526</v>
      </c>
      <c r="E18" s="41"/>
      <c r="F18" s="42"/>
      <c r="G18" s="41"/>
      <c r="H18" s="42"/>
      <c r="I18" s="46">
        <v>416</v>
      </c>
      <c r="J18" s="47">
        <v>494128</v>
      </c>
      <c r="K18" s="46">
        <v>306</v>
      </c>
      <c r="L18" s="47">
        <v>341398</v>
      </c>
      <c r="M18" s="41"/>
      <c r="N18" s="42"/>
      <c r="O18" s="44"/>
      <c r="P18" s="44"/>
      <c r="Q18" s="41"/>
      <c r="R18" s="42"/>
      <c r="S18" s="41">
        <v>309</v>
      </c>
      <c r="T18" s="42">
        <v>389967</v>
      </c>
      <c r="U18" s="41"/>
      <c r="V18" s="42"/>
      <c r="W18" s="48"/>
      <c r="X18" s="48"/>
      <c r="Y18" s="48"/>
      <c r="Z18" s="48"/>
      <c r="AA18" s="41"/>
      <c r="AB18" s="48"/>
      <c r="AC18" s="45"/>
      <c r="AD18" s="45"/>
      <c r="AE18" s="45"/>
      <c r="AF18" s="45"/>
      <c r="AG18" s="18"/>
      <c r="AH18" s="18"/>
      <c r="AI18" s="24"/>
      <c r="AJ18" s="18"/>
      <c r="AK18" s="19"/>
    </row>
    <row r="19" spans="1:37" s="9" customFormat="1" ht="36" customHeight="1">
      <c r="A19" s="53" t="s">
        <v>31</v>
      </c>
      <c r="B19" s="53"/>
      <c r="C19" s="14">
        <f aca="true" t="shared" si="3" ref="C19:N19">C20+C21+C22+C23+C24+C25+C26+C27+C28+C29+C30</f>
        <v>20328300</v>
      </c>
      <c r="D19" s="49">
        <f t="shared" si="3"/>
        <v>8772003</v>
      </c>
      <c r="E19" s="50">
        <f t="shared" si="3"/>
        <v>1718</v>
      </c>
      <c r="F19" s="49">
        <f t="shared" si="3"/>
        <v>1895324</v>
      </c>
      <c r="G19" s="50">
        <f t="shared" si="3"/>
        <v>505</v>
      </c>
      <c r="H19" s="49">
        <f t="shared" si="3"/>
        <v>568413</v>
      </c>
      <c r="I19" s="50">
        <f t="shared" si="3"/>
        <v>2066</v>
      </c>
      <c r="J19" s="49">
        <f t="shared" si="3"/>
        <v>2535278</v>
      </c>
      <c r="K19" s="50">
        <f t="shared" si="3"/>
        <v>2068</v>
      </c>
      <c r="L19" s="49">
        <f t="shared" si="3"/>
        <v>2766599</v>
      </c>
      <c r="M19" s="50">
        <f t="shared" si="3"/>
        <v>965</v>
      </c>
      <c r="N19" s="49">
        <f t="shared" si="3"/>
        <v>1006389</v>
      </c>
      <c r="O19" s="49"/>
      <c r="P19" s="49"/>
      <c r="Q19" s="50">
        <f aca="true" t="shared" si="4" ref="Q19:V19">Q20+Q21+Q22+Q23+Q24+Q25+Q26+Q27+Q28+Q29+Q30</f>
        <v>5869.1</v>
      </c>
      <c r="R19" s="49">
        <f t="shared" si="4"/>
        <v>8203878</v>
      </c>
      <c r="S19" s="50">
        <f t="shared" si="4"/>
        <v>308</v>
      </c>
      <c r="T19" s="49">
        <f t="shared" si="4"/>
        <v>491562</v>
      </c>
      <c r="U19" s="50">
        <f t="shared" si="4"/>
        <v>1379</v>
      </c>
      <c r="V19" s="49">
        <f t="shared" si="4"/>
        <v>2860857</v>
      </c>
      <c r="W19" s="49"/>
      <c r="X19" s="49"/>
      <c r="Y19" s="49"/>
      <c r="Z19" s="49"/>
      <c r="AA19" s="50"/>
      <c r="AB19" s="49"/>
      <c r="AC19" s="49"/>
      <c r="AD19" s="49"/>
      <c r="AE19" s="49"/>
      <c r="AF19" s="49"/>
      <c r="AG19" s="18"/>
      <c r="AH19" s="18"/>
      <c r="AI19" s="25"/>
      <c r="AJ19" s="18"/>
      <c r="AK19" s="21"/>
    </row>
    <row r="20" spans="1:40" s="9" customFormat="1" ht="36" customHeight="1">
      <c r="A20" s="17">
        <v>1</v>
      </c>
      <c r="B20" s="13" t="s">
        <v>40</v>
      </c>
      <c r="C20" s="1">
        <v>3639848</v>
      </c>
      <c r="D20" s="35">
        <v>1106400</v>
      </c>
      <c r="E20" s="41">
        <v>320</v>
      </c>
      <c r="F20" s="42">
        <v>310799</v>
      </c>
      <c r="G20" s="30"/>
      <c r="H20" s="31"/>
      <c r="I20" s="30"/>
      <c r="J20" s="31"/>
      <c r="K20" s="41">
        <v>600</v>
      </c>
      <c r="L20" s="42">
        <v>795601</v>
      </c>
      <c r="M20" s="41"/>
      <c r="N20" s="42"/>
      <c r="O20" s="44"/>
      <c r="P20" s="44"/>
      <c r="Q20" s="30">
        <v>879</v>
      </c>
      <c r="R20" s="31">
        <v>1438134</v>
      </c>
      <c r="S20" s="41"/>
      <c r="T20" s="42"/>
      <c r="U20" s="41">
        <v>292</v>
      </c>
      <c r="V20" s="42">
        <v>1095314</v>
      </c>
      <c r="W20" s="44"/>
      <c r="X20" s="44"/>
      <c r="Y20" s="44"/>
      <c r="Z20" s="44"/>
      <c r="AA20" s="41"/>
      <c r="AB20" s="44"/>
      <c r="AC20" s="45"/>
      <c r="AD20" s="45"/>
      <c r="AE20" s="45"/>
      <c r="AF20" s="45"/>
      <c r="AG20" s="18"/>
      <c r="AH20" s="18"/>
      <c r="AI20" s="24"/>
      <c r="AJ20" s="18"/>
      <c r="AK20" s="19"/>
      <c r="AL20" s="2"/>
      <c r="AM20" s="2"/>
      <c r="AN20" s="2"/>
    </row>
    <row r="21" spans="1:40" s="9" customFormat="1" ht="36" customHeight="1">
      <c r="A21" s="17">
        <v>2</v>
      </c>
      <c r="B21" s="15" t="s">
        <v>41</v>
      </c>
      <c r="C21" s="1">
        <v>1225493</v>
      </c>
      <c r="D21" s="35">
        <v>229092</v>
      </c>
      <c r="E21" s="41"/>
      <c r="F21" s="42"/>
      <c r="G21" s="41"/>
      <c r="H21" s="42"/>
      <c r="I21" s="41"/>
      <c r="J21" s="42"/>
      <c r="K21" s="41">
        <v>184</v>
      </c>
      <c r="L21" s="42">
        <v>229092</v>
      </c>
      <c r="M21" s="41"/>
      <c r="N21" s="42"/>
      <c r="O21" s="44"/>
      <c r="P21" s="44"/>
      <c r="Q21" s="41">
        <v>520</v>
      </c>
      <c r="R21" s="42">
        <v>996401</v>
      </c>
      <c r="S21" s="41"/>
      <c r="T21" s="42"/>
      <c r="U21" s="41"/>
      <c r="V21" s="42"/>
      <c r="W21" s="44"/>
      <c r="X21" s="44"/>
      <c r="Y21" s="44"/>
      <c r="Z21" s="44"/>
      <c r="AA21" s="41"/>
      <c r="AB21" s="44"/>
      <c r="AC21" s="45"/>
      <c r="AD21" s="45"/>
      <c r="AE21" s="45"/>
      <c r="AF21" s="45"/>
      <c r="AG21" s="18"/>
      <c r="AH21" s="18"/>
      <c r="AI21" s="24"/>
      <c r="AJ21" s="18"/>
      <c r="AK21" s="19"/>
      <c r="AL21" s="2"/>
      <c r="AM21" s="2"/>
      <c r="AN21" s="2"/>
    </row>
    <row r="22" spans="1:37" ht="25.5" customHeight="1">
      <c r="A22" s="12">
        <f aca="true" t="shared" si="5" ref="A22:A30">A21+1</f>
        <v>3</v>
      </c>
      <c r="B22" s="13" t="s">
        <v>42</v>
      </c>
      <c r="C22" s="29">
        <v>718499</v>
      </c>
      <c r="D22" s="43">
        <v>378339</v>
      </c>
      <c r="E22" s="41">
        <v>141</v>
      </c>
      <c r="F22" s="44">
        <v>162118</v>
      </c>
      <c r="G22" s="41"/>
      <c r="H22" s="44"/>
      <c r="I22" s="41">
        <v>146</v>
      </c>
      <c r="J22" s="44">
        <v>163574</v>
      </c>
      <c r="K22" s="41"/>
      <c r="L22" s="44"/>
      <c r="M22" s="41">
        <v>54</v>
      </c>
      <c r="N22" s="44">
        <v>52647</v>
      </c>
      <c r="O22" s="44"/>
      <c r="P22" s="44"/>
      <c r="Q22" s="41">
        <v>320</v>
      </c>
      <c r="R22" s="44">
        <v>340160</v>
      </c>
      <c r="S22" s="41"/>
      <c r="T22" s="44"/>
      <c r="U22" s="41"/>
      <c r="V22" s="44"/>
      <c r="W22" s="44"/>
      <c r="X22" s="44"/>
      <c r="Y22" s="44"/>
      <c r="Z22" s="44" t="s">
        <v>53</v>
      </c>
      <c r="AA22" s="41"/>
      <c r="AB22" s="44"/>
      <c r="AC22" s="51"/>
      <c r="AD22" s="51"/>
      <c r="AE22" s="51"/>
      <c r="AF22" s="51"/>
      <c r="AG22" s="28"/>
      <c r="AH22" s="28"/>
      <c r="AI22" s="24"/>
      <c r="AJ22" s="18"/>
      <c r="AK22" s="19"/>
    </row>
    <row r="23" spans="1:37" ht="25.5" customHeight="1">
      <c r="A23" s="12">
        <f t="shared" si="5"/>
        <v>4</v>
      </c>
      <c r="B23" s="13" t="s">
        <v>43</v>
      </c>
      <c r="C23" s="1">
        <v>1501239</v>
      </c>
      <c r="D23" s="35">
        <v>505570</v>
      </c>
      <c r="E23" s="41">
        <v>142</v>
      </c>
      <c r="F23" s="42">
        <v>162118</v>
      </c>
      <c r="G23" s="41"/>
      <c r="H23" s="42"/>
      <c r="I23" s="41">
        <v>147</v>
      </c>
      <c r="J23" s="42">
        <v>163574</v>
      </c>
      <c r="K23" s="41">
        <v>76</v>
      </c>
      <c r="L23" s="42">
        <v>121250</v>
      </c>
      <c r="M23" s="41">
        <v>83</v>
      </c>
      <c r="N23" s="42">
        <v>58628</v>
      </c>
      <c r="O23" s="44"/>
      <c r="P23" s="44"/>
      <c r="Q23" s="41">
        <v>470</v>
      </c>
      <c r="R23" s="42">
        <v>810605</v>
      </c>
      <c r="S23" s="41"/>
      <c r="T23" s="42"/>
      <c r="U23" s="41">
        <v>170</v>
      </c>
      <c r="V23" s="42">
        <v>185064</v>
      </c>
      <c r="W23" s="44"/>
      <c r="X23" s="44"/>
      <c r="Y23" s="44"/>
      <c r="Z23" s="44"/>
      <c r="AA23" s="41"/>
      <c r="AB23" s="44"/>
      <c r="AC23" s="45"/>
      <c r="AD23" s="45"/>
      <c r="AE23" s="45"/>
      <c r="AF23" s="45"/>
      <c r="AG23" s="18"/>
      <c r="AH23" s="18"/>
      <c r="AI23" s="24"/>
      <c r="AJ23" s="18"/>
      <c r="AK23" s="19"/>
    </row>
    <row r="24" spans="1:37" ht="25.5" customHeight="1">
      <c r="A24" s="12">
        <f t="shared" si="5"/>
        <v>5</v>
      </c>
      <c r="B24" s="15" t="s">
        <v>44</v>
      </c>
      <c r="C24" s="1">
        <v>2139824</v>
      </c>
      <c r="D24" s="35">
        <v>1025272</v>
      </c>
      <c r="E24" s="41">
        <v>189</v>
      </c>
      <c r="F24" s="42">
        <v>210080</v>
      </c>
      <c r="G24" s="41">
        <v>143</v>
      </c>
      <c r="H24" s="42">
        <v>159804</v>
      </c>
      <c r="I24" s="41">
        <v>363</v>
      </c>
      <c r="J24" s="42">
        <v>406036</v>
      </c>
      <c r="K24" s="41">
        <v>109</v>
      </c>
      <c r="L24" s="42">
        <v>141095</v>
      </c>
      <c r="M24" s="41">
        <v>101</v>
      </c>
      <c r="N24" s="42">
        <v>108257</v>
      </c>
      <c r="O24" s="44"/>
      <c r="P24" s="44"/>
      <c r="Q24" s="41">
        <v>763.4</v>
      </c>
      <c r="R24" s="42">
        <v>811494</v>
      </c>
      <c r="S24" s="41"/>
      <c r="T24" s="52"/>
      <c r="U24" s="36">
        <v>198</v>
      </c>
      <c r="V24" s="35">
        <v>303058</v>
      </c>
      <c r="W24" s="44"/>
      <c r="X24" s="44"/>
      <c r="Y24" s="44"/>
      <c r="Z24" s="44"/>
      <c r="AA24" s="41"/>
      <c r="AB24" s="44"/>
      <c r="AC24" s="45"/>
      <c r="AD24" s="45"/>
      <c r="AE24" s="45"/>
      <c r="AF24" s="45"/>
      <c r="AG24" s="18"/>
      <c r="AH24" s="18"/>
      <c r="AI24" s="24"/>
      <c r="AJ24" s="18"/>
      <c r="AK24" s="19"/>
    </row>
    <row r="25" spans="1:37" ht="25.5" customHeight="1">
      <c r="A25" s="12">
        <f t="shared" si="5"/>
        <v>6</v>
      </c>
      <c r="B25" s="13" t="s">
        <v>45</v>
      </c>
      <c r="C25" s="1">
        <v>1785872</v>
      </c>
      <c r="D25" s="35">
        <v>724131</v>
      </c>
      <c r="E25" s="41">
        <v>185</v>
      </c>
      <c r="F25" s="42">
        <v>208349</v>
      </c>
      <c r="G25" s="41"/>
      <c r="H25" s="42"/>
      <c r="I25" s="41">
        <v>284</v>
      </c>
      <c r="J25" s="42">
        <v>286690</v>
      </c>
      <c r="K25" s="41">
        <v>184</v>
      </c>
      <c r="L25" s="42">
        <v>229092</v>
      </c>
      <c r="M25" s="41"/>
      <c r="N25" s="42"/>
      <c r="O25" s="44"/>
      <c r="P25" s="44"/>
      <c r="Q25" s="41">
        <v>780</v>
      </c>
      <c r="R25" s="42">
        <v>809140</v>
      </c>
      <c r="S25" s="41"/>
      <c r="T25" s="42"/>
      <c r="U25" s="36">
        <v>183</v>
      </c>
      <c r="V25" s="35">
        <v>252601</v>
      </c>
      <c r="W25" s="44"/>
      <c r="X25" s="44"/>
      <c r="Y25" s="44"/>
      <c r="Z25" s="44"/>
      <c r="AA25" s="41"/>
      <c r="AB25" s="44"/>
      <c r="AC25" s="45"/>
      <c r="AD25" s="45"/>
      <c r="AE25" s="45"/>
      <c r="AF25" s="45"/>
      <c r="AG25" s="18"/>
      <c r="AH25" s="18"/>
      <c r="AI25" s="24"/>
      <c r="AJ25" s="18"/>
      <c r="AK25" s="19"/>
    </row>
    <row r="26" spans="1:37" ht="25.5" customHeight="1">
      <c r="A26" s="12">
        <f t="shared" si="5"/>
        <v>7</v>
      </c>
      <c r="B26" s="13" t="s">
        <v>46</v>
      </c>
      <c r="C26" s="1">
        <v>1235768</v>
      </c>
      <c r="D26" s="35">
        <v>314883</v>
      </c>
      <c r="E26" s="41">
        <v>92</v>
      </c>
      <c r="F26" s="42">
        <v>109015</v>
      </c>
      <c r="G26" s="41"/>
      <c r="H26" s="42"/>
      <c r="I26" s="41"/>
      <c r="J26" s="42"/>
      <c r="K26" s="41">
        <v>106</v>
      </c>
      <c r="L26" s="42">
        <v>142661</v>
      </c>
      <c r="M26" s="41">
        <v>84</v>
      </c>
      <c r="N26" s="42">
        <v>63207</v>
      </c>
      <c r="O26" s="44"/>
      <c r="P26" s="44"/>
      <c r="Q26" s="41">
        <v>546.7</v>
      </c>
      <c r="R26" s="42">
        <v>634678</v>
      </c>
      <c r="S26" s="41"/>
      <c r="T26" s="42"/>
      <c r="U26" s="36">
        <v>194</v>
      </c>
      <c r="V26" s="35">
        <v>286207</v>
      </c>
      <c r="W26" s="44"/>
      <c r="X26" s="44"/>
      <c r="Y26" s="44"/>
      <c r="Z26" s="44"/>
      <c r="AA26" s="41"/>
      <c r="AB26" s="44"/>
      <c r="AC26" s="45"/>
      <c r="AD26" s="45"/>
      <c r="AE26" s="45"/>
      <c r="AF26" s="45"/>
      <c r="AG26" s="18"/>
      <c r="AH26" s="18"/>
      <c r="AI26" s="24"/>
      <c r="AJ26" s="18"/>
      <c r="AK26" s="19"/>
    </row>
    <row r="27" spans="1:37" ht="25.5" customHeight="1">
      <c r="A27" s="12">
        <f t="shared" si="5"/>
        <v>8</v>
      </c>
      <c r="B27" s="13" t="s">
        <v>47</v>
      </c>
      <c r="C27" s="1">
        <v>850747</v>
      </c>
      <c r="D27" s="35">
        <v>510587</v>
      </c>
      <c r="E27" s="41">
        <v>142</v>
      </c>
      <c r="F27" s="42">
        <v>162118</v>
      </c>
      <c r="G27" s="41"/>
      <c r="H27" s="42"/>
      <c r="I27" s="41">
        <v>147</v>
      </c>
      <c r="J27" s="42">
        <v>163574</v>
      </c>
      <c r="K27" s="41">
        <v>121</v>
      </c>
      <c r="L27" s="42">
        <v>132248</v>
      </c>
      <c r="M27" s="41">
        <v>54</v>
      </c>
      <c r="N27" s="42">
        <v>52647</v>
      </c>
      <c r="O27" s="44"/>
      <c r="P27" s="44"/>
      <c r="Q27" s="41">
        <v>320</v>
      </c>
      <c r="R27" s="42">
        <v>340160</v>
      </c>
      <c r="S27" s="41"/>
      <c r="T27" s="42"/>
      <c r="U27" s="41"/>
      <c r="V27" s="42"/>
      <c r="W27" s="44"/>
      <c r="X27" s="44"/>
      <c r="Y27" s="44"/>
      <c r="Z27" s="44"/>
      <c r="AA27" s="41"/>
      <c r="AB27" s="44"/>
      <c r="AC27" s="45"/>
      <c r="AD27" s="45"/>
      <c r="AE27" s="45"/>
      <c r="AF27" s="45"/>
      <c r="AG27" s="18"/>
      <c r="AH27" s="18"/>
      <c r="AI27" s="24"/>
      <c r="AJ27" s="18"/>
      <c r="AK27" s="19"/>
    </row>
    <row r="28" spans="1:37" ht="25.5" customHeight="1">
      <c r="A28" s="12">
        <f t="shared" si="5"/>
        <v>9</v>
      </c>
      <c r="B28" s="15" t="s">
        <v>49</v>
      </c>
      <c r="C28" s="1">
        <v>1926911</v>
      </c>
      <c r="D28" s="35">
        <v>1435349</v>
      </c>
      <c r="E28" s="41"/>
      <c r="F28" s="42"/>
      <c r="G28" s="41"/>
      <c r="H28" s="42"/>
      <c r="I28" s="46">
        <v>416</v>
      </c>
      <c r="J28" s="47">
        <v>594128</v>
      </c>
      <c r="K28" s="46">
        <v>306</v>
      </c>
      <c r="L28" s="47">
        <v>437155</v>
      </c>
      <c r="M28" s="46">
        <v>303</v>
      </c>
      <c r="N28" s="47">
        <v>404066</v>
      </c>
      <c r="O28" s="44"/>
      <c r="P28" s="44"/>
      <c r="Q28" s="41"/>
      <c r="R28" s="42"/>
      <c r="S28" s="41">
        <v>308</v>
      </c>
      <c r="T28" s="42">
        <v>491562</v>
      </c>
      <c r="U28" s="41"/>
      <c r="V28" s="42"/>
      <c r="W28" s="48"/>
      <c r="X28" s="48"/>
      <c r="Y28" s="48"/>
      <c r="Z28" s="48"/>
      <c r="AA28" s="41"/>
      <c r="AB28" s="48"/>
      <c r="AC28" s="45"/>
      <c r="AD28" s="45"/>
      <c r="AE28" s="45"/>
      <c r="AF28" s="45"/>
      <c r="AG28" s="18"/>
      <c r="AH28" s="18"/>
      <c r="AI28" s="24"/>
      <c r="AJ28" s="18"/>
      <c r="AK28" s="19"/>
    </row>
    <row r="29" spans="1:37" ht="25.5" customHeight="1">
      <c r="A29" s="12">
        <f t="shared" si="5"/>
        <v>10</v>
      </c>
      <c r="B29" s="13" t="s">
        <v>50</v>
      </c>
      <c r="C29" s="1">
        <v>1491238</v>
      </c>
      <c r="D29" s="35">
        <v>485570</v>
      </c>
      <c r="E29" s="41">
        <v>142</v>
      </c>
      <c r="F29" s="42">
        <v>162118</v>
      </c>
      <c r="G29" s="41"/>
      <c r="H29" s="42"/>
      <c r="I29" s="41">
        <v>147</v>
      </c>
      <c r="J29" s="42">
        <v>163574</v>
      </c>
      <c r="K29" s="41">
        <v>76</v>
      </c>
      <c r="L29" s="42">
        <v>101250</v>
      </c>
      <c r="M29" s="41">
        <v>83</v>
      </c>
      <c r="N29" s="42">
        <v>58628</v>
      </c>
      <c r="O29" s="44"/>
      <c r="P29" s="44"/>
      <c r="Q29" s="41">
        <v>470</v>
      </c>
      <c r="R29" s="42">
        <v>810604</v>
      </c>
      <c r="S29" s="41"/>
      <c r="T29" s="42"/>
      <c r="U29" s="41">
        <v>160</v>
      </c>
      <c r="V29" s="42">
        <v>195064</v>
      </c>
      <c r="W29" s="48"/>
      <c r="X29" s="48"/>
      <c r="Y29" s="48"/>
      <c r="Z29" s="48"/>
      <c r="AA29" s="41"/>
      <c r="AB29" s="48"/>
      <c r="AC29" s="45"/>
      <c r="AD29" s="45"/>
      <c r="AE29" s="45"/>
      <c r="AF29" s="45"/>
      <c r="AG29" s="18"/>
      <c r="AH29" s="18"/>
      <c r="AI29" s="26"/>
      <c r="AJ29" s="18"/>
      <c r="AK29" s="19"/>
    </row>
    <row r="30" spans="1:37" ht="25.5" customHeight="1">
      <c r="A30" s="12">
        <f t="shared" si="5"/>
        <v>11</v>
      </c>
      <c r="B30" s="13" t="s">
        <v>51</v>
      </c>
      <c r="C30" s="1">
        <v>3812861</v>
      </c>
      <c r="D30" s="35">
        <v>2056810</v>
      </c>
      <c r="E30" s="46">
        <v>365</v>
      </c>
      <c r="F30" s="47">
        <v>408609</v>
      </c>
      <c r="G30" s="46">
        <v>362</v>
      </c>
      <c r="H30" s="47">
        <v>408609</v>
      </c>
      <c r="I30" s="46">
        <v>416</v>
      </c>
      <c r="J30" s="47">
        <v>594128</v>
      </c>
      <c r="K30" s="46">
        <v>306</v>
      </c>
      <c r="L30" s="47">
        <v>437155</v>
      </c>
      <c r="M30" s="46">
        <v>203</v>
      </c>
      <c r="N30" s="47">
        <v>208309</v>
      </c>
      <c r="O30" s="51"/>
      <c r="P30" s="51"/>
      <c r="Q30" s="46">
        <v>800</v>
      </c>
      <c r="R30" s="47">
        <v>1212502</v>
      </c>
      <c r="S30" s="46"/>
      <c r="T30" s="47"/>
      <c r="U30" s="46">
        <v>182</v>
      </c>
      <c r="V30" s="47">
        <v>543549</v>
      </c>
      <c r="W30" s="45"/>
      <c r="X30" s="45"/>
      <c r="Y30" s="45"/>
      <c r="Z30" s="45"/>
      <c r="AA30" s="46"/>
      <c r="AB30" s="45"/>
      <c r="AC30" s="45"/>
      <c r="AD30" s="45"/>
      <c r="AE30" s="45"/>
      <c r="AF30" s="45"/>
      <c r="AG30" s="18"/>
      <c r="AH30" s="18"/>
      <c r="AI30" s="26"/>
      <c r="AJ30" s="18"/>
      <c r="AK30" s="19"/>
    </row>
    <row r="31" spans="33:37" ht="12.75">
      <c r="AG31" s="19"/>
      <c r="AH31" s="19"/>
      <c r="AI31" s="19"/>
      <c r="AJ31" s="19"/>
      <c r="AK31" s="19"/>
    </row>
    <row r="32" spans="33:37" ht="12.75">
      <c r="AG32" s="19"/>
      <c r="AH32" s="19"/>
      <c r="AI32" s="19"/>
      <c r="AJ32" s="19"/>
      <c r="AK32" s="19"/>
    </row>
    <row r="39" ht="12.75">
      <c r="D39" s="11"/>
    </row>
  </sheetData>
  <sheetProtection/>
  <mergeCells count="29">
    <mergeCell ref="U2:AF2"/>
    <mergeCell ref="D5:D6"/>
    <mergeCell ref="AA5:AB6"/>
    <mergeCell ref="AF5:AF6"/>
    <mergeCell ref="K6:L6"/>
    <mergeCell ref="E5:N5"/>
    <mergeCell ref="W5:X6"/>
    <mergeCell ref="AD5:AD6"/>
    <mergeCell ref="AE5:AE6"/>
    <mergeCell ref="AB1:AF1"/>
    <mergeCell ref="M6:N6"/>
    <mergeCell ref="E6:F6"/>
    <mergeCell ref="G6:H6"/>
    <mergeCell ref="AC5:AC6"/>
    <mergeCell ref="D4:AF4"/>
    <mergeCell ref="O5:P6"/>
    <mergeCell ref="Q5:R6"/>
    <mergeCell ref="S5:T6"/>
    <mergeCell ref="U5:V6"/>
    <mergeCell ref="A19:B19"/>
    <mergeCell ref="A3:AF3"/>
    <mergeCell ref="A4:A7"/>
    <mergeCell ref="B4:B7"/>
    <mergeCell ref="C4:C6"/>
    <mergeCell ref="A9:B9"/>
    <mergeCell ref="A11:B11"/>
    <mergeCell ref="I6:J6"/>
    <mergeCell ref="Y5:Z6"/>
    <mergeCell ref="A10:B10"/>
  </mergeCells>
  <printOptions/>
  <pageMargins left="0.21" right="0.17" top="1" bottom="1" header="0.5" footer="0.5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N.Kalinina</dc:creator>
  <cp:keywords/>
  <dc:description/>
  <cp:lastModifiedBy>Аня</cp:lastModifiedBy>
  <cp:lastPrinted>2015-10-21T05:41:37Z</cp:lastPrinted>
  <dcterms:created xsi:type="dcterms:W3CDTF">2014-02-28T12:26:55Z</dcterms:created>
  <dcterms:modified xsi:type="dcterms:W3CDTF">2015-11-12T11:09:07Z</dcterms:modified>
  <cp:category/>
  <cp:version/>
  <cp:contentType/>
  <cp:contentStatus/>
</cp:coreProperties>
</file>